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90" windowWidth="10905" windowHeight="11640" tabRatio="599" firstSheet="8" activeTab="12"/>
  </bookViews>
  <sheets>
    <sheet name="Титульный лист" sheetId="14" r:id="rId1"/>
    <sheet name="админ-тер. устройство" sheetId="1" r:id="rId2"/>
    <sheet name="демография" sheetId="2" r:id="rId3"/>
    <sheet name="администрация" sheetId="4" r:id="rId4"/>
    <sheet name="Общественная активность населен" sheetId="6" r:id="rId5"/>
    <sheet name="связь" sheetId="5" r:id="rId6"/>
    <sheet name="дороги" sheetId="7" r:id="rId7"/>
    <sheet name="социальная сфера" sheetId="8" r:id="rId8"/>
    <sheet name="сельское хозяйство" sheetId="12" r:id="rId9"/>
    <sheet name="экономические показатели" sheetId="11" r:id="rId10"/>
    <sheet name="финансы" sheetId="10" r:id="rId11"/>
    <sheet name="муницип.собственность" sheetId="13" r:id="rId12"/>
    <sheet name="ГО и ЧС" sheetId="3" r:id="rId13"/>
    <sheet name="Лист1" sheetId="15" r:id="rId14"/>
  </sheets>
  <definedNames>
    <definedName name="_xlnm.Print_Area" localSheetId="12">'ГО и ЧС'!$A$1:$R$63</definedName>
    <definedName name="_xlnm.Print_Area" localSheetId="2">демография!$A$1:$H$34</definedName>
  </definedNames>
  <calcPr calcId="124519"/>
</workbook>
</file>

<file path=xl/calcChain.xml><?xml version="1.0" encoding="utf-8"?>
<calcChain xmlns="http://schemas.openxmlformats.org/spreadsheetml/2006/main">
  <c r="A9" i="6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D6" i="5"/>
  <c r="F20" i="10"/>
  <c r="E12"/>
  <c r="D12"/>
  <c r="C12"/>
  <c r="F12"/>
  <c r="F26"/>
  <c r="D7" i="7"/>
  <c r="D8"/>
  <c r="D9"/>
  <c r="D13"/>
  <c r="D14"/>
  <c r="D15"/>
  <c r="D16"/>
  <c r="D17"/>
  <c r="D19"/>
  <c r="D6"/>
  <c r="D5"/>
  <c r="C26" i="10"/>
  <c r="E26"/>
  <c r="D26"/>
  <c r="E20"/>
  <c r="D20"/>
</calcChain>
</file>

<file path=xl/comments1.xml><?xml version="1.0" encoding="utf-8"?>
<comments xmlns="http://schemas.openxmlformats.org/spreadsheetml/2006/main">
  <authors>
    <author>Янгулова</author>
  </authors>
  <commentList>
    <comment ref="D76" authorId="0">
      <text>
        <r>
          <rPr>
            <b/>
            <sz val="9"/>
            <color indexed="81"/>
            <rFont val="Tahoma"/>
            <family val="2"/>
            <charset val="204"/>
          </rPr>
          <t>включая расходы на муз.школу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7" authorId="0">
      <text>
        <r>
          <rPr>
            <sz val="9"/>
            <color indexed="81"/>
            <rFont val="Tahoma"/>
            <family val="2"/>
            <charset val="204"/>
          </rPr>
          <t xml:space="preserve">включая расходы на муз.школу
</t>
        </r>
      </text>
    </comment>
  </commentList>
</comments>
</file>

<file path=xl/sharedStrings.xml><?xml version="1.0" encoding="utf-8"?>
<sst xmlns="http://schemas.openxmlformats.org/spreadsheetml/2006/main" count="1570" uniqueCount="1089">
  <si>
    <t>Наименование муниципального образования</t>
  </si>
  <si>
    <t>Административный центр</t>
  </si>
  <si>
    <t>Дата образования муниципального образования</t>
  </si>
  <si>
    <t>Исполнительный орган власти</t>
  </si>
  <si>
    <t>юридический адрес</t>
  </si>
  <si>
    <t>Представительный орган власти</t>
  </si>
  <si>
    <t>Дата, номер регистрации Устава МО</t>
  </si>
  <si>
    <t>1.</t>
  </si>
  <si>
    <t>2.</t>
  </si>
  <si>
    <t>Расстояние (км) от административного центра муниципального образования до г. Абакана</t>
  </si>
  <si>
    <t>Водные ресурсы, в т.ч.:</t>
  </si>
  <si>
    <t>реки (протяженность на территории МО, название), км</t>
  </si>
  <si>
    <t>озера (площадь, название), кв.км.</t>
  </si>
  <si>
    <t>водохранилище (площадь, название) кв.км.</t>
  </si>
  <si>
    <t>Расстояние от административного центра поселений до административного центра муниципального образования района, км</t>
  </si>
  <si>
    <t>искусственный водный объект кв.км</t>
  </si>
  <si>
    <t>№</t>
  </si>
  <si>
    <t>наименование показателя</t>
  </si>
  <si>
    <t>Ед. измерения</t>
  </si>
  <si>
    <t>3.</t>
  </si>
  <si>
    <t>Естественный прирост (+), убыль (-) населения</t>
  </si>
  <si>
    <t>Миграционный прирост (+), убыль (-) населения</t>
  </si>
  <si>
    <t>Фамилия, имя, отчество</t>
  </si>
  <si>
    <t>Должность</t>
  </si>
  <si>
    <t>Дата, год рождения</t>
  </si>
  <si>
    <t>Образование</t>
  </si>
  <si>
    <t>Стаж мун. службы</t>
  </si>
  <si>
    <t>Уровень</t>
  </si>
  <si>
    <t>Специальность</t>
  </si>
  <si>
    <t>3. Сведения об администрации муниципального образования</t>
  </si>
  <si>
    <t>Наименование подразделения</t>
  </si>
  <si>
    <t>Количество муниципальных служащих</t>
  </si>
  <si>
    <t>3.2. Сведения о руководителях администрации муниципального образования</t>
  </si>
  <si>
    <t>3.3. Распределение муниципальных служащих по должностям муниципальной службы</t>
  </si>
  <si>
    <t>Группа должностей</t>
  </si>
  <si>
    <t>Количество (чел.)</t>
  </si>
  <si>
    <t>Высшие должности</t>
  </si>
  <si>
    <t>В том числе прошедших аттестацию</t>
  </si>
  <si>
    <t>Ведущие должности</t>
  </si>
  <si>
    <t>Старшие должности</t>
  </si>
  <si>
    <t>Младшие должности</t>
  </si>
  <si>
    <t>Итого:</t>
  </si>
  <si>
    <t>3.4. Сведения о муниципальных служащих администрации муниципального образования</t>
  </si>
  <si>
    <t>3.4.1. Распределение муниципальных служащих по уровню образования</t>
  </si>
  <si>
    <t>Уровень образования</t>
  </si>
  <si>
    <t>Среднее, средне-специальное</t>
  </si>
  <si>
    <t>Высшее</t>
  </si>
  <si>
    <t>Всего</t>
  </si>
  <si>
    <t>Количество человек</t>
  </si>
  <si>
    <t>3.4.2. Распределение муниципальных служащих по стажу работы</t>
  </si>
  <si>
    <t>Стаж работы</t>
  </si>
  <si>
    <t>до 1 года</t>
  </si>
  <si>
    <t>от 1 года до 5 лет</t>
  </si>
  <si>
    <t>от 5 до 10 лет</t>
  </si>
  <si>
    <t>от 10 до 20 лет</t>
  </si>
  <si>
    <t>более 20 лет</t>
  </si>
  <si>
    <t>3.4.3. Распределение муниципальных служащих по возрасту</t>
  </si>
  <si>
    <t>Возраст</t>
  </si>
  <si>
    <t>до 30 лет</t>
  </si>
  <si>
    <t>от 30 до 39 лет</t>
  </si>
  <si>
    <t>от 40 до 49 лет</t>
  </si>
  <si>
    <t>от 50 до 59 лет</t>
  </si>
  <si>
    <t>свыше 60 лет</t>
  </si>
  <si>
    <t>3.4.4. Распределение муниципальных служащих по половой принадлежности</t>
  </si>
  <si>
    <t>Пол</t>
  </si>
  <si>
    <t>Мужчин</t>
  </si>
  <si>
    <t>Женщин</t>
  </si>
  <si>
    <t>Муниципальные должности</t>
  </si>
  <si>
    <t>Должности муниципальной службы, в т.ч. по группам:</t>
  </si>
  <si>
    <t>Главные должности</t>
  </si>
  <si>
    <t>ед.</t>
  </si>
  <si>
    <t>Количество отделений политических партий, действующих на территории муниципального образования</t>
  </si>
  <si>
    <t>Руководитель</t>
  </si>
  <si>
    <t>Численность организации (чел)</t>
  </si>
  <si>
    <t>Численность организации (чел.)</t>
  </si>
  <si>
    <t>5. Сведения об инфраструктуре связи муниципального образования</t>
  </si>
  <si>
    <t>Наименование показателя</t>
  </si>
  <si>
    <t xml:space="preserve">ед. </t>
  </si>
  <si>
    <t>юридических лиц</t>
  </si>
  <si>
    <t>физических лиц</t>
  </si>
  <si>
    <t>Количество таксофонов</t>
  </si>
  <si>
    <t>Протяженность (км)</t>
  </si>
  <si>
    <t>% к общей протяженности дорог</t>
  </si>
  <si>
    <t>Общая протяженность железнодорожного полотна</t>
  </si>
  <si>
    <t>7. Социальная сфера муниципального образования</t>
  </si>
  <si>
    <t>7.1. Сведения о социальном обеспечении</t>
  </si>
  <si>
    <t>руб.</t>
  </si>
  <si>
    <t>№ п/п</t>
  </si>
  <si>
    <t>Количество водозаборов</t>
  </si>
  <si>
    <t>количество котельных</t>
  </si>
  <si>
    <t>Протяженность коммунальных сетей, в т.ч.:</t>
  </si>
  <si>
    <t>водопроводных сетей</t>
  </si>
  <si>
    <t>км</t>
  </si>
  <si>
    <t>тепловых сетей</t>
  </si>
  <si>
    <t>сетей водоотведения</t>
  </si>
  <si>
    <t>Общая площадь жилых помещений жилищного фонда</t>
  </si>
  <si>
    <t>кв. м</t>
  </si>
  <si>
    <t>Количество многоквартирных жилых домов и их площадь</t>
  </si>
  <si>
    <t>Количество аварийных многоквартирных жилых домов и их площадь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</si>
  <si>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</si>
  <si>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</si>
  <si>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</si>
  <si>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</si>
  <si>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</si>
  <si>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</si>
  <si>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</si>
  <si>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</si>
  <si>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</si>
  <si>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</si>
  <si>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Численность семей проживающих в аварийном жилье/в них чел.</t>
  </si>
  <si>
    <t xml:space="preserve"> Общая сумма начисленных субсидий на оплату услуг ЖКХ</t>
  </si>
  <si>
    <t>тыс. руб.</t>
  </si>
  <si>
    <t>работающих человек</t>
  </si>
  <si>
    <t>Магазины</t>
  </si>
  <si>
    <t>Учреждения общественного питания</t>
  </si>
  <si>
    <t>Учреждения бытовых услуг</t>
  </si>
  <si>
    <t>Парикмахерские</t>
  </si>
  <si>
    <t>Бани</t>
  </si>
  <si>
    <t>Частные СТО</t>
  </si>
  <si>
    <t>Частные АЗС</t>
  </si>
  <si>
    <t>Базы отдыха</t>
  </si>
  <si>
    <t>га</t>
  </si>
  <si>
    <t>голов</t>
  </si>
  <si>
    <t>9. Основные экономические показатели</t>
  </si>
  <si>
    <t>10. Финансы муниципального образования        (тыс.руб)</t>
  </si>
  <si>
    <t>план</t>
  </si>
  <si>
    <t>факт</t>
  </si>
  <si>
    <t>дотации</t>
  </si>
  <si>
    <t>субвенции</t>
  </si>
  <si>
    <t>субсидии</t>
  </si>
  <si>
    <t>Расходы на социальную сферу, в т.ч.:</t>
  </si>
  <si>
    <t>Межбюджетные трансферты</t>
  </si>
  <si>
    <t>11. Муниципальная собственность</t>
  </si>
  <si>
    <t>Количество муниципальных учреждений</t>
  </si>
  <si>
    <t>Количество муниципальных предприятий</t>
  </si>
  <si>
    <t>Общая площадь объектов недвижимости, находящаяся в муниципальной собственности, в т.ч.:</t>
  </si>
  <si>
    <t>общая площадь жилого фонда, в т.ч.</t>
  </si>
  <si>
    <t>аварийное жилье</t>
  </si>
  <si>
    <t>Балансовая стоимость муниципального имущества</t>
  </si>
  <si>
    <t>12. Сведения по ГО и ЧС</t>
  </si>
  <si>
    <t>Количество подразделений пожарной охраны, в т.ч.:</t>
  </si>
  <si>
    <t>муниципальной пожарной охраны</t>
  </si>
  <si>
    <t>добровольной пожарной охраны</t>
  </si>
  <si>
    <t>Численность работников подразделений пожарной охраны</t>
  </si>
  <si>
    <t>Количество жертв от пожаров</t>
  </si>
  <si>
    <t>Материальный ущерб от пожаров</t>
  </si>
  <si>
    <t>Количество зарегистрированных ЧС, в т.ч.:</t>
  </si>
  <si>
    <t>природного характера</t>
  </si>
  <si>
    <t>техногенного характера</t>
  </si>
  <si>
    <t>биолого-социального  характера</t>
  </si>
  <si>
    <t>Количество пострадавших от ЧС, в т.ч.:</t>
  </si>
  <si>
    <t>жертв</t>
  </si>
  <si>
    <t>Материальный ущерб от ЧС</t>
  </si>
  <si>
    <t>Расходы на дорожное хозяйство, тыс.руб.</t>
  </si>
  <si>
    <t>х</t>
  </si>
  <si>
    <t>%  в структуре бюджета</t>
  </si>
  <si>
    <t>4.Общественная активность населения</t>
  </si>
  <si>
    <t>4.1. Сведения об общественных объединениях муниципального образования</t>
  </si>
  <si>
    <t>зарегистрировано</t>
  </si>
  <si>
    <t>их протяженность</t>
  </si>
  <si>
    <t>Количество мостов и путепроводов на автомобильных дорогах ,</t>
  </si>
  <si>
    <t>Количество  Товариществ  собственников жилья (ТСЖ)</t>
  </si>
  <si>
    <t>Количество  частных организаций коммунального комплекса</t>
  </si>
  <si>
    <t>Перечень действующих на территории МО некоммерческих организаций</t>
  </si>
  <si>
    <t>Перечень действующих на территории МО отделений политических организаций</t>
  </si>
  <si>
    <t>единиц</t>
  </si>
  <si>
    <t>Число семей, получающих субсидии на оплату жилищно-коммунальных услуг</t>
  </si>
  <si>
    <t>Число домохозяйств</t>
  </si>
  <si>
    <t>Средний размер домохозяйств</t>
  </si>
  <si>
    <t>Количество многодетных семей</t>
  </si>
  <si>
    <t>Количество детей в многодетных семьях</t>
  </si>
  <si>
    <t>ед</t>
  </si>
  <si>
    <t>Численность безработных граждан, зарегистрированных в государственном учреждении службы занятости</t>
  </si>
  <si>
    <t>Уровень зарегистрированной безработицы (к трудоспособному населению в трудоспособном возрасте)</t>
  </si>
  <si>
    <t>%</t>
  </si>
  <si>
    <t xml:space="preserve">Количество родившихся </t>
  </si>
  <si>
    <t xml:space="preserve">Количество умерших </t>
  </si>
  <si>
    <t xml:space="preserve">Количество выбывших </t>
  </si>
  <si>
    <t xml:space="preserve">Количество прибывших </t>
  </si>
  <si>
    <t>Количество прибыльных сельскохозяйственных предприятий</t>
  </si>
  <si>
    <t>Количество убыточных сельскохозяйственных предприятий</t>
  </si>
  <si>
    <t>Количество личных подсобных хозяйств</t>
  </si>
  <si>
    <t xml:space="preserve">Индекс производства - РАЗДЕЛ А-01: Сельское хозяйство, охота и предоставление услуг в этих областях </t>
  </si>
  <si>
    <t>индекс производства - РАЗДЕЛ А-01.1: Растениеводство</t>
  </si>
  <si>
    <t>индекс производства - РАЗДЕЛ А-01.2: Животноводство</t>
  </si>
  <si>
    <t>посевные площади зерновых культур</t>
  </si>
  <si>
    <t>посевные площади картофеля</t>
  </si>
  <si>
    <t>посевные площади овощей</t>
  </si>
  <si>
    <t>производство зерна (в весе после доработки)</t>
  </si>
  <si>
    <t>производство картофеля</t>
  </si>
  <si>
    <t>производство овощей</t>
  </si>
  <si>
    <t>ц/га</t>
  </si>
  <si>
    <t>урожайность зерновых культур</t>
  </si>
  <si>
    <t>урожайность картофеля</t>
  </si>
  <si>
    <t>поголовье коров</t>
  </si>
  <si>
    <t>поголовье свиньей</t>
  </si>
  <si>
    <t>поголовье овец, коз</t>
  </si>
  <si>
    <t>поголовье птицы</t>
  </si>
  <si>
    <t>производство скота и птицы на убой (в живом весе)</t>
  </si>
  <si>
    <t>производство молока</t>
  </si>
  <si>
    <t>производство яиц</t>
  </si>
  <si>
    <t>тыс. штук</t>
  </si>
  <si>
    <t>производство шерсти (в физическом весе)</t>
  </si>
  <si>
    <t>Надой молока на одну корову (на среднегодовое поголовье)</t>
  </si>
  <si>
    <t>Площадь сельскохозяйственных угодий, используемых землепользователями, занимающимися сельхозпроизводством</t>
  </si>
  <si>
    <t>площадь сельскохозяйственных угодий, используемых гражданами, занимающимися сельхозпроизводством</t>
  </si>
  <si>
    <t>площадь сельскохозяйственных угодий, используемых под пашню</t>
  </si>
  <si>
    <t xml:space="preserve">Прибыль организаций - РАЗДЕЛ А-01: Сельское хозяйство, охота и предоставление услуг в этих областях </t>
  </si>
  <si>
    <t xml:space="preserve">Убытки организаций - РАЗДЕЛ А-01: Сельское хозяйство, охота и предоставление услуг в этих областях </t>
  </si>
  <si>
    <t>Уровень рентабельности сельскохозяйственного производства без субсидий</t>
  </si>
  <si>
    <t>Уровень рентабельности сельскохозяйственного производства с субсидиями</t>
  </si>
  <si>
    <t>количество предприятий, занятых производством сельскохозяйственной продукции, с организационной формой - государственные предприятия</t>
  </si>
  <si>
    <t>количество предприятий, занятых производством сельскохозяйственной продукции, с организационной формой - муниципальные предприятия</t>
  </si>
  <si>
    <t>количество предприятий, занятых производством сельскохозяйственной продукции, с организационной формой - производственные кооперативы</t>
  </si>
  <si>
    <t>количество предприятий, занятых производством сельскохозяйственной продукции, с организационной формой - прочие предприятия</t>
  </si>
  <si>
    <t>Дефицит (-), профицит (+) бюджета муниципального образования</t>
  </si>
  <si>
    <t>Безвозмездные поступления в бюджет муниципального образования, из них:</t>
  </si>
  <si>
    <t>Расходы  бюджета муниципального образования всего, в т.ч.:</t>
  </si>
  <si>
    <t>на общегосударственные вопросы, из них:</t>
  </si>
  <si>
    <t>на национальную безопасность и правоохранительную деятельность</t>
  </si>
  <si>
    <t>на национальную экономику</t>
  </si>
  <si>
    <t>на жилищно-коммунальное хозяйство</t>
  </si>
  <si>
    <t>на охрану окружающей среды</t>
  </si>
  <si>
    <t>на образование</t>
  </si>
  <si>
    <t>на культуру</t>
  </si>
  <si>
    <t>на социальную политику</t>
  </si>
  <si>
    <t>Количество предприятий, занятых производством сельскохозяйственной продукции, в т.ч.:</t>
  </si>
  <si>
    <t>Количество крестьянско (фермерских) хозяйств</t>
  </si>
  <si>
    <t>8.1</t>
  </si>
  <si>
    <t>8.1.1</t>
  </si>
  <si>
    <t>8.1.2</t>
  </si>
  <si>
    <t>8.1.3</t>
  </si>
  <si>
    <t>8.1.4</t>
  </si>
  <si>
    <t>8.1.5</t>
  </si>
  <si>
    <t>8.2</t>
  </si>
  <si>
    <t>8.3</t>
  </si>
  <si>
    <t>8.4</t>
  </si>
  <si>
    <t>8.5</t>
  </si>
  <si>
    <t>8.6</t>
  </si>
  <si>
    <t>8.6.1</t>
  </si>
  <si>
    <t>8.6.2</t>
  </si>
  <si>
    <t>8.7</t>
  </si>
  <si>
    <t>8.7.1</t>
  </si>
  <si>
    <t>8.7.2</t>
  </si>
  <si>
    <t>8.8</t>
  </si>
  <si>
    <t>8.8.1</t>
  </si>
  <si>
    <t>8.8.2</t>
  </si>
  <si>
    <t>8.9</t>
  </si>
  <si>
    <t>8.9.1</t>
  </si>
  <si>
    <t>8.9.2</t>
  </si>
  <si>
    <t>8.9.3</t>
  </si>
  <si>
    <t>8.10</t>
  </si>
  <si>
    <t>8.10.1</t>
  </si>
  <si>
    <t>8.10.2</t>
  </si>
  <si>
    <t>8.10.3</t>
  </si>
  <si>
    <t>8.11</t>
  </si>
  <si>
    <t>8.11.1</t>
  </si>
  <si>
    <t>8.11.2</t>
  </si>
  <si>
    <t>8.12</t>
  </si>
  <si>
    <t>8.12.1</t>
  </si>
  <si>
    <t>8.12.2</t>
  </si>
  <si>
    <t>8.12.3</t>
  </si>
  <si>
    <t>8.12.4</t>
  </si>
  <si>
    <t>8.12.5</t>
  </si>
  <si>
    <t>8.13</t>
  </si>
  <si>
    <t>8.13.1</t>
  </si>
  <si>
    <t>8.13.2</t>
  </si>
  <si>
    <t>8.13.3</t>
  </si>
  <si>
    <t>8.13.4</t>
  </si>
  <si>
    <t>8.14</t>
  </si>
  <si>
    <t>8.15</t>
  </si>
  <si>
    <t>8.16</t>
  </si>
  <si>
    <t>8.17</t>
  </si>
  <si>
    <t>8.18</t>
  </si>
  <si>
    <t>8.19</t>
  </si>
  <si>
    <t>8.20</t>
  </si>
  <si>
    <t>8.21</t>
  </si>
  <si>
    <t>поголовье крупного рогатого скота, в т.ч</t>
  </si>
  <si>
    <t>тыс.            голов</t>
  </si>
  <si>
    <t xml:space="preserve">Численность постоянного населения </t>
  </si>
  <si>
    <t xml:space="preserve">численность постоянного городского населения </t>
  </si>
  <si>
    <t xml:space="preserve">численность постоянного сельского населения </t>
  </si>
  <si>
    <t>численность постоянного населения в возрасте моложе трудоспособного</t>
  </si>
  <si>
    <t>численность постоянного населения в трудоспособном возрасте</t>
  </si>
  <si>
    <t>численность постоянного населения в возрасте старше трудоспособного</t>
  </si>
  <si>
    <t>численность постоянного населения - мужчины</t>
  </si>
  <si>
    <t>численность постоянного населения - женщины</t>
  </si>
  <si>
    <t>численность постоянного населения в возрасте 1-6 лет</t>
  </si>
  <si>
    <t>численность постоянного населения в возрасте 7-15 лет</t>
  </si>
  <si>
    <t>численность постоянного населения в возрасте 7-17 лет</t>
  </si>
  <si>
    <t xml:space="preserve">Численность занятых в экономике </t>
  </si>
  <si>
    <t>Численность пенсионеров</t>
  </si>
  <si>
    <t>2.1</t>
  </si>
  <si>
    <t>2.1.1</t>
  </si>
  <si>
    <t>2.1.2</t>
  </si>
  <si>
    <t>2.2.1</t>
  </si>
  <si>
    <t>2.2.2</t>
  </si>
  <si>
    <t>2.2.3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</si>
  <si>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</si>
  <si>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</si>
  <si>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</si>
  <si>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</si>
  <si>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</si>
  <si>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</si>
  <si>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</si>
  <si>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</si>
  <si>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</si>
  <si>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</si>
  <si>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</si>
  <si>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</si>
  <si>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</si>
  <si>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</si>
  <si>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</si>
  <si>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</si>
  <si>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</si>
  <si>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</si>
  <si>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</si>
  <si>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Объем произведенных товаров , выполненных работ и услуг собственными силами в хозяйствах всех категорий - РАЗДЕЛ А-01: Сельское хозяйство, охота и предоставление услуг в этих областях</t>
  </si>
  <si>
    <t>объем произведенных товаров, выполненных работ и услуг собственными силами в хозяйствах всех категорий - РАЗДЕЛ А-01.1: Растениеводство</t>
  </si>
  <si>
    <t>объем произведенных товаров, выполненных работ и услуг собственными силами в хозяйствах всех категорий - РАЗДЕЛ А-01.2: Животноводство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</si>
  <si>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А-01: Сельское хозяйство, охота и предоставление услуг в этих областях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</si>
  <si>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А-01.1: Растениеводство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</si>
  <si>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А-01.2: Животноводство</t>
  </si>
  <si>
    <t>Посевные площади сельскохозяйственных культур в хозяйствах всех категорий</t>
  </si>
  <si>
    <t>Производство продукции растениеводства в хозяйствах всех категорий:</t>
  </si>
  <si>
    <t>Урожайность с убранной площади сельскохозяйственных культур в хозяйствах всех категорий:</t>
  </si>
  <si>
    <t>Поголовье сельскохозяйственных животных и птицы в хозяйствах всех категорий:</t>
  </si>
  <si>
    <t>Производство продукции животноводства в хозяйствах всех категорий:</t>
  </si>
  <si>
    <t>11.1</t>
  </si>
  <si>
    <t>11.2</t>
  </si>
  <si>
    <t>11.3</t>
  </si>
  <si>
    <t>11.3.1</t>
  </si>
  <si>
    <t>11.3.2</t>
  </si>
  <si>
    <t>11.4</t>
  </si>
  <si>
    <t>12.1</t>
  </si>
  <si>
    <t>12.1.1</t>
  </si>
  <si>
    <t>12.1.2</t>
  </si>
  <si>
    <t>12.2</t>
  </si>
  <si>
    <t>12.3</t>
  </si>
  <si>
    <t>12.4</t>
  </si>
  <si>
    <t>12.5</t>
  </si>
  <si>
    <t>12.6</t>
  </si>
  <si>
    <t>12.6.1</t>
  </si>
  <si>
    <t>12.6.2</t>
  </si>
  <si>
    <t>12.6.3</t>
  </si>
  <si>
    <t>12.7</t>
  </si>
  <si>
    <t>12.7.1</t>
  </si>
  <si>
    <t>12.8</t>
  </si>
  <si>
    <t xml:space="preserve">                                    Печать</t>
  </si>
  <si>
    <t>1.1</t>
  </si>
  <si>
    <t>1.2</t>
  </si>
  <si>
    <t>1.3</t>
  </si>
  <si>
    <t>1.4</t>
  </si>
  <si>
    <t>1.5</t>
  </si>
  <si>
    <t>1.6</t>
  </si>
  <si>
    <t>1.7</t>
  </si>
  <si>
    <t>1.8</t>
  </si>
  <si>
    <t>5.1</t>
  </si>
  <si>
    <t>Количество населенных пунктов, на территории которых не расположены учреждения почтовой связи</t>
  </si>
  <si>
    <t>Количество телефонизированных сельских населенных пунктов</t>
  </si>
  <si>
    <t>Численность населения, имеющая возможность принимать телевизионные программы</t>
  </si>
  <si>
    <t>Количество операторов сотовой связи</t>
  </si>
  <si>
    <t>5.2</t>
  </si>
  <si>
    <t>5.3</t>
  </si>
  <si>
    <t>5.4</t>
  </si>
  <si>
    <t>5.4.1</t>
  </si>
  <si>
    <t>5.4.2</t>
  </si>
  <si>
    <t>5.5</t>
  </si>
  <si>
    <t>5.6</t>
  </si>
  <si>
    <t>5.7</t>
  </si>
  <si>
    <t>6.1</t>
  </si>
  <si>
    <t>6.1.1</t>
  </si>
  <si>
    <t>6.1.2</t>
  </si>
  <si>
    <t>6.2</t>
  </si>
  <si>
    <t>6.3</t>
  </si>
  <si>
    <t>6.4</t>
  </si>
  <si>
    <t>6.5</t>
  </si>
  <si>
    <t>6.6</t>
  </si>
  <si>
    <t>количество организаций по видам экономической деятельности:</t>
  </si>
  <si>
    <t>количество организаций - РАЗДЕЛ А-01: Сельское хозяйство, охота и предоставление услуг в этих областях</t>
  </si>
  <si>
    <t>количество организаций - РАЗДЕЛ А-02: Лесное хозяйство и предоставление услуг в этой области</t>
  </si>
  <si>
    <t>количество организаций - Подраздел DD: Обработка древесины и производство изделий из дерева</t>
  </si>
  <si>
    <t xml:space="preserve">Количество юридических лиц, прошедших государственную регистрацию </t>
  </si>
  <si>
    <t>9.1</t>
  </si>
  <si>
    <t>9.1.1</t>
  </si>
  <si>
    <t>9.1.1.1</t>
  </si>
  <si>
    <t>9.1.1.2</t>
  </si>
  <si>
    <t>9.1.2</t>
  </si>
  <si>
    <t>9.1.3</t>
  </si>
  <si>
    <t>9.1.3.1</t>
  </si>
  <si>
    <t>9.1.3.2</t>
  </si>
  <si>
    <t>9.1.4</t>
  </si>
  <si>
    <t>9.1.5</t>
  </si>
  <si>
    <t>количество организаций - РАЗДЕЛ А: Сельское хозяйство, охота и лесное хозяйство</t>
  </si>
  <si>
    <t>количество организаций - РАЗДЕЛ B: Рыболовство, рыбоводство</t>
  </si>
  <si>
    <t>количество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</si>
  <si>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количество организаций - РАЗДЕЛ С: Добыча полезных ископаемых</t>
  </si>
  <si>
    <t>количество организаций - РАЗДЕЛ D: Обрабатывающие производства</t>
  </si>
  <si>
    <t>количество организаций - Подраздел DA: Производство пищевых продуктов, включая напитки, и табака</t>
  </si>
  <si>
    <t>количество организаций - РАЗДЕЛ Е : Производство и распределение электроэнергии, газа и воды</t>
  </si>
  <si>
    <t>количество организаций - РАЗДЕЛ F: Строительство</t>
  </si>
  <si>
    <t>количество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</si>
  <si>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количество организаций - РАЗДЕЛ H: гостиницы и рестораны</t>
  </si>
  <si>
    <t>количество организаций - РАЗДЕЛ I: транспорт и связь</t>
  </si>
  <si>
    <t>количество организаций - РАЗДЕЛ I-63 : транспорт</t>
  </si>
  <si>
    <t>количество организаций - РАЗДЕЛ I-64: Связь</t>
  </si>
  <si>
    <t>количество организаций - РАЗДЕЛ J: финансовая деятельность</t>
  </si>
  <si>
    <t>количество организаций - РАЗДЕЛ K: операции с недвижимым имуществом, аренда и предоставление услуг</t>
  </si>
  <si>
    <t>количество организаций - РАЗДЕЛ L: государственное управление и обеспечение военной безопасности; обязательное социальное обеспечение</t>
  </si>
  <si>
    <t>количество организаций - РАЗДЕЛ M: образование</t>
  </si>
  <si>
    <t>количество организаций - РАЗДЕЛ N: здравоохранение и предоставление социальных услуг</t>
  </si>
  <si>
    <t>количество организаций - РАЗДЕЛ O: предоставление прочих коммунальных, социальных и персональных услуг</t>
  </si>
  <si>
    <t>количество организаций - РАЗДЕЛ O-92: Деятельность по организации отдыха и развлечений, культуры и спорта</t>
  </si>
  <si>
    <t>Количество индивидуальных предпринимателей</t>
  </si>
  <si>
    <t>количество организаций-РАЗДЕЛЫ: G, H, J, К, L</t>
  </si>
  <si>
    <t>9.1.3.2.1</t>
  </si>
  <si>
    <t>9.1.3.2.2</t>
  </si>
  <si>
    <t>9.1.3.3</t>
  </si>
  <si>
    <t>9.1.6</t>
  </si>
  <si>
    <t>9.1.7</t>
  </si>
  <si>
    <t>9.1.7.1</t>
  </si>
  <si>
    <t>9.1.7.2</t>
  </si>
  <si>
    <t>9.1.8</t>
  </si>
  <si>
    <t>9.1.9</t>
  </si>
  <si>
    <t>9.1.10</t>
  </si>
  <si>
    <t>9.1.11</t>
  </si>
  <si>
    <t>9.1.12</t>
  </si>
  <si>
    <t>9.1.13</t>
  </si>
  <si>
    <t>9.1.13.1</t>
  </si>
  <si>
    <t>9.1.14</t>
  </si>
  <si>
    <t>9.2.1</t>
  </si>
  <si>
    <t>9.2.2</t>
  </si>
  <si>
    <t>9.2.3</t>
  </si>
  <si>
    <t>9.3</t>
  </si>
  <si>
    <t>Расходы бюджета муниципального образования на поддержку субъектов малого предпринимательства</t>
  </si>
  <si>
    <t>Объем инвестиций в основной капитал за счет всех источников финансирования</t>
  </si>
  <si>
    <t>Темп роста объема инвестиций в основной капитал за счет всех источников финансирования в сопоставимых ценах</t>
  </si>
  <si>
    <t>Ввод в эксплуатацию жилых домов за счет всех источников финансирования</t>
  </si>
  <si>
    <t>кв.м общей площади</t>
  </si>
  <si>
    <t>Количество жилых квартир введенных за год</t>
  </si>
  <si>
    <t>Площадь земельных участков, предоставленных для строительства</t>
  </si>
  <si>
    <t>кв.м.</t>
  </si>
  <si>
    <t>Убытки организаций всех форм собственности</t>
  </si>
  <si>
    <t>Количество убыточных организаций</t>
  </si>
  <si>
    <t>Прибыль организаций всех форм собственности</t>
  </si>
  <si>
    <t>численность пенсионеров, получающих пенсию по старости</t>
  </si>
  <si>
    <t>численность пенсионеров, получающих пенсию по инвалидности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</si>
  <si>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</si>
  <si>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Количество прибыльных организаций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</si>
  <si>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</si>
  <si>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</si>
  <si>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</si>
  <si>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</si>
  <si>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</si>
  <si>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</si>
  <si>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</si>
  <si>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</si>
  <si>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</si>
  <si>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</si>
  <si>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</si>
  <si>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10.1</t>
  </si>
  <si>
    <t>10.1.1</t>
  </si>
  <si>
    <t>10.1.2</t>
  </si>
  <si>
    <t>10.2</t>
  </si>
  <si>
    <t>10.2.1</t>
  </si>
  <si>
    <t>10.2.1.1</t>
  </si>
  <si>
    <t>10.2.2</t>
  </si>
  <si>
    <t>10.2.3</t>
  </si>
  <si>
    <t>10.2.4</t>
  </si>
  <si>
    <t>10.2.5</t>
  </si>
  <si>
    <t>10.2.6</t>
  </si>
  <si>
    <t>10.3</t>
  </si>
  <si>
    <t>10.4</t>
  </si>
  <si>
    <t>Перечень поселений входящих в состав муниципального образования</t>
  </si>
  <si>
    <t>Количество социальных учреждений</t>
  </si>
  <si>
    <t>Количество мест в учреждениях социального обслуживания</t>
  </si>
  <si>
    <t>мест</t>
  </si>
  <si>
    <t>Количество обслуженных социальными учреждениями</t>
  </si>
  <si>
    <t>Обеспеченность стационарными учреждениями социального обслуживания престарелых и инвалидов (взрослых и детей) на 10 тыс. населения</t>
  </si>
  <si>
    <t>мест на 10 тыс. населения</t>
  </si>
  <si>
    <t>Численность населения, нуждающегося в социальной поддержке</t>
  </si>
  <si>
    <t>человек</t>
  </si>
  <si>
    <t>Численность детей-сирот и детей, оставшихся без попечения родителей</t>
  </si>
  <si>
    <t>численность детей-сирот и детей, оставшихся без попечения родителей, находящихся под опекой (попечительством)</t>
  </si>
  <si>
    <t>численность детей-сирот и детей, оставшихся без попечения родителей, усыновленных</t>
  </si>
  <si>
    <t>численность детей-сирот и детей, оставшихся без попечения родителей, находящихся в приемных семьях</t>
  </si>
  <si>
    <t>Доля пенсионеров, получающих пенсию ниже прожиточного минимума, в общей численности пенсионеров</t>
  </si>
  <si>
    <t>Число получателей пособий на детей</t>
  </si>
  <si>
    <t xml:space="preserve">Число детей, на которых выплачивается пособие </t>
  </si>
  <si>
    <t>Объем средств, израсходованных на реализацию всех мер социальной поддержки населения</t>
  </si>
  <si>
    <t>Численность человек, попавших в трудную ситуацию и обратившихся за материальной помощью в органы социальной защиты населения</t>
  </si>
  <si>
    <t>соотношение среднего размера пенсии и среднемесячной заработной платы</t>
  </si>
  <si>
    <t xml:space="preserve">Число браков </t>
  </si>
  <si>
    <t xml:space="preserve">Число разводов </t>
  </si>
  <si>
    <t>7.1.1</t>
  </si>
  <si>
    <t>7.1.2</t>
  </si>
  <si>
    <t>7.1.3</t>
  </si>
  <si>
    <t>7.1.4</t>
  </si>
  <si>
    <t>7.1.5</t>
  </si>
  <si>
    <t>7.1.6</t>
  </si>
  <si>
    <t>7.1.6.1</t>
  </si>
  <si>
    <t>7.1.6.2</t>
  </si>
  <si>
    <t>7.1.6.3</t>
  </si>
  <si>
    <t>7.1.6.4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</si>
  <si>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</si>
  <si>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</si>
  <si>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</si>
  <si>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</si>
  <si>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</si>
  <si>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</si>
  <si>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</si>
  <si>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</si>
  <si>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</si>
  <si>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Количество участников ВОВ</t>
  </si>
  <si>
    <t>7.1.16</t>
  </si>
  <si>
    <t>Численность детей и подростков, отдохнувших в летних оздоровительных учреждениях (лагерях)</t>
  </si>
  <si>
    <t>7.1.17</t>
  </si>
  <si>
    <t>Количество общедоступных библиотек</t>
  </si>
  <si>
    <t>Численность работников общедоступных библиотек</t>
  </si>
  <si>
    <t>численность работников общедоступных библиотек - библиотечных работников</t>
  </si>
  <si>
    <t>Библиотечный фонд общедоступных библиотек</t>
  </si>
  <si>
    <t>тыс.экз.</t>
  </si>
  <si>
    <t>Численность пользователей общедоступных библиотек</t>
  </si>
  <si>
    <t>Число посещений общедоступных библиотек</t>
  </si>
  <si>
    <t>тыс.чел.</t>
  </si>
  <si>
    <t>Книговыдача в общедоступных библиотеках</t>
  </si>
  <si>
    <t>Количество киноустановок</t>
  </si>
  <si>
    <t>Численность работников в кинотеатрах и киноустановках</t>
  </si>
  <si>
    <t>Количество мест в зрительных залах киноустановок</t>
  </si>
  <si>
    <t>Количество посещений киноустановок</t>
  </si>
  <si>
    <t>Количество посещений кинотеатров постоянных</t>
  </si>
  <si>
    <t>Число детских  школ искусств</t>
  </si>
  <si>
    <t>Численность учащихся в детских  школах искусств</t>
  </si>
  <si>
    <t>Число детских музыкальных школ</t>
  </si>
  <si>
    <t>Численность учащихся в детских музыкальных школах</t>
  </si>
  <si>
    <t>Число детских художественных  школ</t>
  </si>
  <si>
    <t>Численность учащихся в детских художественных  школах</t>
  </si>
  <si>
    <t xml:space="preserve">Число детских  хореографических школ </t>
  </si>
  <si>
    <t xml:space="preserve">Численность учащихся в детских  хореографических школах </t>
  </si>
  <si>
    <t>Численность работников детских музыкальных, художественных, хореографических школ и школ искусств</t>
  </si>
  <si>
    <t>Количество учреждений культуры и искусства, требующих капитального ремонта</t>
  </si>
  <si>
    <t>Доходы от основных видов уставной деятельности учреждений культуры и искусства</t>
  </si>
  <si>
    <t>Расходы муниципального бюджета на культуру - всего</t>
  </si>
  <si>
    <t>тыс.руб.</t>
  </si>
  <si>
    <t>расходы муниципального бюджета на культуру - текущие расходы на оплату труда и начисления на оплату труда</t>
  </si>
  <si>
    <t>Число предметов основного фонда учреждений музейного типа</t>
  </si>
  <si>
    <t>Численность посетителей учреждений музейного типа</t>
  </si>
  <si>
    <t>Количество профессиональных театров</t>
  </si>
  <si>
    <t>Количество мест в зрительных залах профессиональных театров</t>
  </si>
  <si>
    <t>количество спортивных залов</t>
  </si>
  <si>
    <t>количество плавательных бассейнов</t>
  </si>
  <si>
    <t>количество плоскостных спортивных сооружений</t>
  </si>
  <si>
    <t>Количество спортивных сооружений, требующих капитального ремонта</t>
  </si>
  <si>
    <t>Численность штатных работников физической культуры и спорта</t>
  </si>
  <si>
    <t>Количество детско-юношеских спортивных школ</t>
  </si>
  <si>
    <t>Доходы от основных видов уставной деятельности учреждений физической культуры и спорта - всего</t>
  </si>
  <si>
    <t>7.2. Сведения о сфере культуры</t>
  </si>
  <si>
    <t>7.3. Сведения по физической культуре и спорту</t>
  </si>
  <si>
    <t>7.6. Жилищно-коммунальное хозяйство</t>
  </si>
  <si>
    <t>Учреждения дошкольного образования</t>
  </si>
  <si>
    <t>Количество поселений, не имеющих общеобразовательных учреждений</t>
  </si>
  <si>
    <t>Количество мест в общеобразовательных учреждениях</t>
  </si>
  <si>
    <t>Охват детей школьного возраста летним отдыхом</t>
  </si>
  <si>
    <t>Вечерние (сменные) общеобразовательные учреждения</t>
  </si>
  <si>
    <t>Количество вечерних (сменных) общеобразовательных учреждений</t>
  </si>
  <si>
    <t>Численность учащихся вечерних (сменных) общеобразовательных учреждений</t>
  </si>
  <si>
    <t>Учреждения дополнительного образования</t>
  </si>
  <si>
    <t>Количество учреждений дополнительного образования детей</t>
  </si>
  <si>
    <t>Охват детей дополнительным образованием</t>
  </si>
  <si>
    <t>Учреждения начального профессионального образования</t>
  </si>
  <si>
    <t>Численность учащихся в образовательных учреждениях начального профессионального образования</t>
  </si>
  <si>
    <t>Прием учащихся в учреждения начального профессионального образования</t>
  </si>
  <si>
    <t>Выпуск специалистов учреждений начального профессионального образования</t>
  </si>
  <si>
    <t>Численность педагогических работников в образовательных учреждениях начального профессионального образования</t>
  </si>
  <si>
    <t>Прочие учреждения, оказывающие образовательные услуги</t>
  </si>
  <si>
    <t>Объем капитальных вложений за счет всех источников финансирования на строительство, реконструкцию и капитальный ремонт объектов спортивного комплекса (стадионы, прокатно-спортивные базы, детско-юношеские спортивные школы, плавательные бассейны и другие) в действующих ценах</t>
  </si>
  <si>
    <t>Количество органов охраны общественного порядка муниципальной формы собственности</t>
  </si>
  <si>
    <t>Численность служащих органов по охране общественного порядка муниципальной формы собственности</t>
  </si>
  <si>
    <t>Количество зарегистрированных преступлений</t>
  </si>
  <si>
    <t xml:space="preserve">Количество преступлений, совершенных в общественных местах </t>
  </si>
  <si>
    <t>Число лиц, совершивших преступления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</si>
  <si>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</si>
  <si>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</si>
  <si>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</si>
  <si>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</si>
  <si>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</si>
  <si>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</si>
  <si>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</si>
  <si>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</si>
  <si>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</si>
  <si>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</si>
  <si>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</si>
  <si>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</si>
  <si>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</si>
  <si>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</si>
  <si>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</si>
  <si>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</si>
  <si>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</si>
  <si>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</si>
  <si>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</si>
  <si>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</si>
  <si>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</si>
  <si>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7.2.22</t>
  </si>
  <si>
    <t>7.2.23</t>
  </si>
  <si>
    <t>7.2.24</t>
  </si>
  <si>
    <t>7.2.25</t>
  </si>
  <si>
    <t>7.2.26</t>
  </si>
  <si>
    <t>7.2.27</t>
  </si>
  <si>
    <t>7.2.28</t>
  </si>
  <si>
    <t>7.2.29</t>
  </si>
  <si>
    <t>7.2.30</t>
  </si>
  <si>
    <t>7.2.31</t>
  </si>
  <si>
    <t>7.2.32</t>
  </si>
  <si>
    <t>7.3.1</t>
  </si>
  <si>
    <t>7.3.2</t>
  </si>
  <si>
    <t>7.3.1.2</t>
  </si>
  <si>
    <t>7.3.1.4</t>
  </si>
  <si>
    <t>7.3.3</t>
  </si>
  <si>
    <t>7.3.3.1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</si>
  <si>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</si>
  <si>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</si>
  <si>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</si>
  <si>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</si>
  <si>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</si>
  <si>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</si>
  <si>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</si>
  <si>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</si>
  <si>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</si>
  <si>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</si>
  <si>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7.4.7</t>
  </si>
  <si>
    <t>7.4.8</t>
  </si>
  <si>
    <t>7.4.9</t>
  </si>
  <si>
    <t>7.4.10</t>
  </si>
  <si>
    <t>7.4.11</t>
  </si>
  <si>
    <t>7.4.12</t>
  </si>
  <si>
    <t>7.4.13</t>
  </si>
  <si>
    <t>7.4.14</t>
  </si>
  <si>
    <t>7.4.15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</si>
  <si>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</si>
  <si>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</si>
  <si>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</si>
  <si>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</si>
  <si>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</si>
  <si>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</si>
  <si>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</si>
  <si>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</si>
  <si>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</si>
  <si>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</si>
  <si>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</si>
  <si>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</si>
  <si>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</si>
  <si>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</si>
  <si>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</si>
  <si>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</si>
  <si>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</si>
  <si>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</si>
  <si>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</si>
  <si>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</si>
  <si>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</si>
  <si>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</si>
  <si>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7.5.1</t>
  </si>
  <si>
    <t>7.5.2</t>
  </si>
  <si>
    <t>7.5.3</t>
  </si>
  <si>
    <t>7.5.4</t>
  </si>
  <si>
    <t>7.5.7</t>
  </si>
  <si>
    <t>7.5.9</t>
  </si>
  <si>
    <t>7.5.10</t>
  </si>
  <si>
    <t>7.5.11</t>
  </si>
  <si>
    <t>7.5.12</t>
  </si>
  <si>
    <t>7.5.13</t>
  </si>
  <si>
    <t>7.5.14</t>
  </si>
  <si>
    <t>7.5.17</t>
  </si>
  <si>
    <t>7.5.18</t>
  </si>
  <si>
    <t>7.5.19</t>
  </si>
  <si>
    <t>7.5.20</t>
  </si>
  <si>
    <t>7.5.21</t>
  </si>
  <si>
    <t>7.5.22</t>
  </si>
  <si>
    <t>Фонд заработной платы, начисленный работникам бюджетной сферы</t>
  </si>
  <si>
    <t>фонд заработной платы - РАЗДЕЛ M: Образование</t>
  </si>
  <si>
    <t>фонд заработной платы - РАЗДЕЛ N: Здравоохранение и предоставление социальных услуг</t>
  </si>
  <si>
    <t>фонд заработной платы - РАЗДЕЛ O-92: Деятельность по организации отдыха и развлечений, культуры и спорта</t>
  </si>
  <si>
    <t xml:space="preserve">Площадь муниципального образования поселения, га </t>
  </si>
  <si>
    <t>1.9</t>
  </si>
  <si>
    <t>1.10</t>
  </si>
  <si>
    <t>1.11</t>
  </si>
  <si>
    <t>1.12</t>
  </si>
  <si>
    <t xml:space="preserve">7.5. Сведения о сфере образования </t>
  </si>
  <si>
    <t>_________</t>
  </si>
  <si>
    <t>Реквизиты комплексной Программы социально-экономического развития (дата и номер решения)</t>
  </si>
  <si>
    <t>1. Сведения об административно-территориальном устройстве</t>
  </si>
  <si>
    <t>2. Демографические сведения</t>
  </si>
  <si>
    <t>6. Сведения о дорожно-транспортной инфраструктуре</t>
  </si>
  <si>
    <t>2.11.1</t>
  </si>
  <si>
    <t>2.11.2</t>
  </si>
  <si>
    <t>в т.ч. имеющие ученую степень</t>
  </si>
  <si>
    <t>Количество некоммерческих организаций, из них:</t>
  </si>
  <si>
    <t xml:space="preserve">Количество стационарных отделений почтовой связи </t>
  </si>
  <si>
    <t>Количество абонентов сети общего пользования, в т.ч.:</t>
  </si>
  <si>
    <t>человек /      обращений</t>
  </si>
  <si>
    <t>численность детей-сирот и детей, оставшихся без попечения родителей, находящихся в муниципальных учреждениях</t>
  </si>
  <si>
    <t>дети-инвалиды</t>
  </si>
  <si>
    <t>инвалиды с детства</t>
  </si>
  <si>
    <t>инвалиды ВОВ</t>
  </si>
  <si>
    <t>7.1.7.1</t>
  </si>
  <si>
    <t>7.1.7.2</t>
  </si>
  <si>
    <t>7.1.7.3</t>
  </si>
  <si>
    <t>7.1.18</t>
  </si>
  <si>
    <t>Количество инвалидов, в т. ч.:</t>
  </si>
  <si>
    <t>Количество музеев</t>
  </si>
  <si>
    <t>Численность работников в музеях</t>
  </si>
  <si>
    <t>Численность работников в музеях - научных сотрудников и экскурсоводов</t>
  </si>
  <si>
    <t>Численность работников в профессиональных театрах</t>
  </si>
  <si>
    <t>Численность работников в профессиональных театрах - художественный и артистический персонал</t>
  </si>
  <si>
    <t>Количество кинотеатров постоянных</t>
  </si>
  <si>
    <t>Количество мест в зрительных залах в кинотеатрах постоянных</t>
  </si>
  <si>
    <t>Количество клубов и домов культуры</t>
  </si>
  <si>
    <t xml:space="preserve">Количество мест </t>
  </si>
  <si>
    <t>7.2.5.1</t>
  </si>
  <si>
    <t>7.2.11.1</t>
  </si>
  <si>
    <t>7.2.15.1</t>
  </si>
  <si>
    <t>7.2.21.1</t>
  </si>
  <si>
    <t>7.2.33</t>
  </si>
  <si>
    <t>7.2.34</t>
  </si>
  <si>
    <t>7.2.35</t>
  </si>
  <si>
    <t>7.2.36</t>
  </si>
  <si>
    <t>7.2.36.1</t>
  </si>
  <si>
    <t xml:space="preserve">Количество прочих учреждений </t>
  </si>
  <si>
    <t>7.7. Сведения о правонарушениях</t>
  </si>
  <si>
    <t>Организации в сфере обслуживания населения</t>
  </si>
  <si>
    <t>Учреждения, реализующие  программы общего образования</t>
  </si>
  <si>
    <t>Всего учреждений</t>
  </si>
  <si>
    <t>Образовательные учреждения для детей дошкольного и младшего школьного возраста</t>
  </si>
  <si>
    <t>Общеобразовательные учреждения и школы-интернаты, в том числе:</t>
  </si>
  <si>
    <t>начальные</t>
  </si>
  <si>
    <t>основные</t>
  </si>
  <si>
    <t>средние</t>
  </si>
  <si>
    <t>лицеи, гимназии, школы с углубленным изучением отдельных предметов</t>
  </si>
  <si>
    <t>Специальные (коррекционные) образовательные учреждения для обучающихся, воспитанников с ограниченными возможностями здоровья</t>
  </si>
  <si>
    <t xml:space="preserve">Количество малокомплектных сельских общеобразовательных учреждений </t>
  </si>
  <si>
    <t>Численность обучающихся, всего</t>
  </si>
  <si>
    <t>в том числе, проживающих в учреждениях интернатного типа</t>
  </si>
  <si>
    <t>Численность работников (физические лица), всего</t>
  </si>
  <si>
    <t>в том числе педагогические работники</t>
  </si>
  <si>
    <t>из них учителя</t>
  </si>
  <si>
    <t>численность прочих работающих в общеобразовательных учреждениях (административно - управленческого, учебно-вспомогательного, младшего обслуживающего персонала, а также педагогических работников, не осуществляющих учебный процесс) - физические лица</t>
  </si>
  <si>
    <t>Численность обучающихся, подвозимых к общеобразовательным учреждениям</t>
  </si>
  <si>
    <t xml:space="preserve">Численность обучающихся, приходящихся на одного работающего </t>
  </si>
  <si>
    <t xml:space="preserve">Численность обучающихся, приходящихся на одного учителя </t>
  </si>
  <si>
    <t xml:space="preserve">Количество прочих учреждений, оказывающих образовательные услуги по программе среднего (полного) общего образования </t>
  </si>
  <si>
    <t>Объем капитальных вложений за счет всех источников финансирования на строительство, реконструкцию и капитальный ремонт сферы образования в действующих ценах</t>
  </si>
  <si>
    <t>7.5.5</t>
  </si>
  <si>
    <t>7.5.6</t>
  </si>
  <si>
    <t>7.5.6.1</t>
  </si>
  <si>
    <t>7.5.6.2</t>
  </si>
  <si>
    <t>в т.ч. численность служащих органов по охране общественного порядка муниципальной формы собственности, работающих с трудными подростками</t>
  </si>
  <si>
    <t>7.5.6.2.1</t>
  </si>
  <si>
    <t>7.5.6.2.2</t>
  </si>
  <si>
    <t>7.5.6.2.3</t>
  </si>
  <si>
    <t>7.5.6.2.4</t>
  </si>
  <si>
    <t>7.5.8</t>
  </si>
  <si>
    <t>7.5.23</t>
  </si>
  <si>
    <t>7.5.24</t>
  </si>
  <si>
    <t>7.5.25</t>
  </si>
  <si>
    <t>7.5.26</t>
  </si>
  <si>
    <t>7.5.27</t>
  </si>
  <si>
    <t>7.5.28</t>
  </si>
  <si>
    <t>7.5.29</t>
  </si>
  <si>
    <t>7.5.30</t>
  </si>
  <si>
    <t>7.5.31</t>
  </si>
  <si>
    <t>7.5.32</t>
  </si>
  <si>
    <t>7.5.33</t>
  </si>
  <si>
    <t>7.5.6.3</t>
  </si>
  <si>
    <t>7.5.10.1</t>
  </si>
  <si>
    <t>7.5.13.1</t>
  </si>
  <si>
    <t>7.5.13.1.1</t>
  </si>
  <si>
    <t>7.5.13.2</t>
  </si>
  <si>
    <t>7.7.2.1</t>
  </si>
  <si>
    <t>7.7.9</t>
  </si>
  <si>
    <t>7.4. Сведения о сфере здравоохранения</t>
  </si>
  <si>
    <t>количество предприятий, занятых производством сельскохозяйственной продукции,с организационной формой - акционерные общества, общества с органиченной ответственностью</t>
  </si>
  <si>
    <t>Количество пасек</t>
  </si>
  <si>
    <t>Количество рыбных хозяйств</t>
  </si>
  <si>
    <t>8.22</t>
  </si>
  <si>
    <t>8.23</t>
  </si>
  <si>
    <t>тн.</t>
  </si>
  <si>
    <t>кг.</t>
  </si>
  <si>
    <t>9.33</t>
  </si>
  <si>
    <t>9.34</t>
  </si>
  <si>
    <t>9.35</t>
  </si>
  <si>
    <t>9.36</t>
  </si>
  <si>
    <t>9.37</t>
  </si>
  <si>
    <t>9.38</t>
  </si>
  <si>
    <t>9.39</t>
  </si>
  <si>
    <t>9.40</t>
  </si>
  <si>
    <t>Из общего количества юридических лиц:</t>
  </si>
  <si>
    <t xml:space="preserve">организации муниципальной формы собственности </t>
  </si>
  <si>
    <t>муниципальных унитарных предприятий</t>
  </si>
  <si>
    <t>малых и средних предприятий</t>
  </si>
  <si>
    <t>микропредприятий</t>
  </si>
  <si>
    <t>9.2.4</t>
  </si>
  <si>
    <t>Доля населения, охваченного профилактическими осмотрами от общего количества жителей</t>
  </si>
  <si>
    <t>9.4</t>
  </si>
  <si>
    <t>9.5</t>
  </si>
  <si>
    <t xml:space="preserve">в т.ч.: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</si>
  <si>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9.5.1</t>
  </si>
  <si>
    <t>9.5.2</t>
  </si>
  <si>
    <t>9.5.2.1</t>
  </si>
  <si>
    <t>Среднемесячная начисленная заработная плата работников бюджетной сферы</t>
  </si>
  <si>
    <t>среднемесячная начисленная заработная плата - РАЗДЕЛ M: Образование</t>
  </si>
  <si>
    <t>среднемесячная начисленная заработная плата -  РАЗДЕЛ N: Здравоохранение и предоставление социальных услуг</t>
  </si>
  <si>
    <t>среднемесячная начисленная заработная плата - РАЗДЕЛ O-92: Деятельность по организации отдыха и развлечений, культуры и спорта</t>
  </si>
  <si>
    <t>численность прочих работающих в общеобразовательных учреждениях (административно - 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</si>
  <si>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Численность  детей занимающихся в учреждениях дополнительного образования</t>
  </si>
  <si>
    <t>в т.ч. трудоустроенных в первый год после выпуска</t>
  </si>
  <si>
    <t>Количество образовательных учреждений начального профессионального образования всех форм собственности</t>
  </si>
  <si>
    <t>9.6</t>
  </si>
  <si>
    <t>9.7</t>
  </si>
  <si>
    <t>9.8</t>
  </si>
  <si>
    <t>9.9</t>
  </si>
  <si>
    <t>9.10</t>
  </si>
  <si>
    <t>9.11</t>
  </si>
  <si>
    <t>9.12</t>
  </si>
  <si>
    <t>9.13.1</t>
  </si>
  <si>
    <t>9.13.1.1</t>
  </si>
  <si>
    <t>9.13.1.2</t>
  </si>
  <si>
    <t>9.13.1.3</t>
  </si>
  <si>
    <t>9.14.1</t>
  </si>
  <si>
    <t>9.14.1.1</t>
  </si>
  <si>
    <t>9.14.1.2</t>
  </si>
  <si>
    <t>9.14.1.3</t>
  </si>
  <si>
    <t>9.15.1</t>
  </si>
  <si>
    <t xml:space="preserve">Просроченная задолженность по заработной плате </t>
  </si>
  <si>
    <t xml:space="preserve">просроченная задолженность по заработной плате за счет средств бюджета муниципального образования </t>
  </si>
  <si>
    <t>Доходы бюджета муниципального образования, всего: в т.ч.:</t>
  </si>
  <si>
    <t>на здравоохранение и физическую культуру и спорт</t>
  </si>
  <si>
    <t xml:space="preserve">Количество пожаров </t>
  </si>
  <si>
    <t>Число зрителей посетивших профессиональные театры</t>
  </si>
  <si>
    <t>Налоговые доходы</t>
  </si>
  <si>
    <t>Неналоговые доходы</t>
  </si>
  <si>
    <t>10.1.3</t>
  </si>
  <si>
    <t>иные межбюджетные трансферты и прочие безвозмездные поступления</t>
  </si>
  <si>
    <t>10.1.4</t>
  </si>
  <si>
    <t>Из общей величины доходов - собственные доходы бюджета муниципального образования</t>
  </si>
  <si>
    <t>расходы на содержание работников органов местного самоуправления</t>
  </si>
  <si>
    <t xml:space="preserve">Удельный вес площади (весь жилищный фонд), оборудованной: </t>
  </si>
  <si>
    <t xml:space="preserve">Средняя обеспеченность населения жильем   </t>
  </si>
  <si>
    <t>Количество очистных сооружений</t>
  </si>
  <si>
    <t>8. Сведения о сельском хозяйстве</t>
  </si>
  <si>
    <t>7.3.1.1</t>
  </si>
  <si>
    <t>7.3.1.3</t>
  </si>
  <si>
    <t>Фонд заработной платы, начисленный  работникам списочного состава и внешним совместителям *</t>
  </si>
  <si>
    <t>Среднемесячная начисленная заработная плата работающих*</t>
  </si>
  <si>
    <t>Оборот розничной торговли*</t>
  </si>
  <si>
    <t>Темп роста оборота розничной торговли в сопоставимых ценах*</t>
  </si>
  <si>
    <t>Оборот оптовой торговли*</t>
  </si>
  <si>
    <t>Темп роста оборота оптовой торговли в сопоставимых ценах *</t>
  </si>
  <si>
    <t xml:space="preserve">Оборот общественного питания* </t>
  </si>
  <si>
    <t>Темп роста оборота общественного питания в сопоставимых ценах*</t>
  </si>
  <si>
    <t>Объем платных услуг, оказанных населению*</t>
  </si>
  <si>
    <t>Темп роста объема платных услуг, оказанных населению в сопоставимых ценах*</t>
  </si>
  <si>
    <t xml:space="preserve">* - показатели с пометкой (*) обязательны к заполнения только городским округам и муниципальным районам </t>
  </si>
  <si>
    <t>7.5.15.</t>
  </si>
  <si>
    <t>Доля лиц,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</t>
  </si>
  <si>
    <t>7.5.16.1</t>
  </si>
  <si>
    <t>Численность выпускников муниципальных общеобразовательных учреждений, участвовавших в едином государственном экзамене по русскому языку</t>
  </si>
  <si>
    <t>7.5.16.2</t>
  </si>
  <si>
    <t>Численность выпускников муниципальных общеобразовательных учреждений, сдавших единый государственный экзамен по русскому языку</t>
  </si>
  <si>
    <t>7.5.16.3</t>
  </si>
  <si>
    <t>Численность выпускников муниципальных общеобразовательных учреждений, участвовавших в едином государственном экзамене по математике</t>
  </si>
  <si>
    <t>7.5.16.4</t>
  </si>
  <si>
    <t>Численность выпускников муниципальных общеобразовательных учреждений, сдавших единый государственный экзамен по математике</t>
  </si>
  <si>
    <t>Численность выпускников муниципальных общеобразовательных учреждений, не получивших аттестат о среднем (полном) образовании</t>
  </si>
  <si>
    <t>7.5.23.1</t>
  </si>
  <si>
    <t>7.5.23.1.1</t>
  </si>
  <si>
    <t>7.5.31.1</t>
  </si>
  <si>
    <t>7.5.34</t>
  </si>
  <si>
    <t>Количество дошкольных муниципальных образовательных учреждений</t>
  </si>
  <si>
    <t>Количество мест в дошкольных муниципальных образовательных учреждениях</t>
  </si>
  <si>
    <t>Численность детей, получающих дошкольную образовательную услугу и (или) услугу по их содержанию в муниципальных дошкольных образовательных учреждениях</t>
  </si>
  <si>
    <t>Численность детей, состоящих на учете для определения в муниципальные дошкольные учреждения</t>
  </si>
  <si>
    <t>Численность педагогических работников в муниципальных дошкольных образовательных учреждениях</t>
  </si>
  <si>
    <t>Средняя наполняемость классов-комплектов общеобразовательных учреждений</t>
  </si>
  <si>
    <t>Средняя наполняемость классов-комплектов учреждений интернатного типа</t>
  </si>
  <si>
    <t>Отремонтировано дорог с твердым покрытием, в том числе:</t>
  </si>
  <si>
    <t>капитальным ремонтом</t>
  </si>
  <si>
    <t>ремонтом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</si>
  <si>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</si>
  <si>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дорог, расположенных на территории муниципального образования, всего:</t>
  </si>
  <si>
    <t>федерального значения</t>
  </si>
  <si>
    <t>регионального и межмуниципального значения</t>
  </si>
  <si>
    <t>местного значения: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</si>
  <si>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</si>
  <si>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</si>
  <si>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</si>
  <si>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муниципального района (автодороги, соединяющие населенные пункты в границах муниципального района)</t>
  </si>
  <si>
    <t>городского округа (автодороги, расположенные в границах городского округа)</t>
  </si>
  <si>
    <t>6.1.3</t>
  </si>
  <si>
    <t>6.1.3.1</t>
  </si>
  <si>
    <t>6.1.3.2</t>
  </si>
  <si>
    <t>6.1.3.3</t>
  </si>
  <si>
    <t>6.3.1</t>
  </si>
  <si>
    <t>6.3.2</t>
  </si>
  <si>
    <t>Количество преступлений, совершенных несовершеннолетними или при их участии</t>
  </si>
  <si>
    <t>Число общественных формирований правоохранительной направленности</t>
  </si>
  <si>
    <t>Численность участников общественных формирований правоохранительной направленности</t>
  </si>
  <si>
    <t>Количество зарегистрированных дорожно-транспортных происшествий с пострадавшими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</si>
  <si>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</si>
  <si>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Число населенных пунктов, населению которых оказывается первичная доврачебная медико-санитарная помощь (ФП, ФАП)</t>
  </si>
  <si>
    <t>Число населенных пунктов, в которых нет подразделений учреждений здравоохранения (домовое хозяйство)</t>
  </si>
  <si>
    <t xml:space="preserve">Плановая мощность амбулаторно-поликлинических учреждений (подразделений) </t>
  </si>
  <si>
    <t>посещений в смену</t>
  </si>
  <si>
    <t>Число амбулаторных посещений на 1 жителя</t>
  </si>
  <si>
    <t>посещений</t>
  </si>
  <si>
    <t>Число посещений с профилактической целью на 1 жителя</t>
  </si>
  <si>
    <t>коек</t>
  </si>
  <si>
    <t xml:space="preserve">Число койко-дней круглосуточного пребывания на 1 жителя </t>
  </si>
  <si>
    <t>койко-дней</t>
  </si>
  <si>
    <t>Число койко-дней дневного пребывания на 1 жителя</t>
  </si>
  <si>
    <t>Число бригад скорой медицинской помощи</t>
  </si>
  <si>
    <t>Число вызовов скорой медицинской помощи на 1 жителя</t>
  </si>
  <si>
    <t>вызовов</t>
  </si>
  <si>
    <t>Обеспеченность врачами  на 10000 населения</t>
  </si>
  <si>
    <t>Обеспеченность средним медицинским персоналом на 10000 населения</t>
  </si>
  <si>
    <t>7.4.6</t>
  </si>
  <si>
    <t>Число коек круглосуточного пребывания в  учреждениях здравоохранения на 10000 населения</t>
  </si>
  <si>
    <t>Число коек дневного пребывания в  учреждениях здравоохранения на 10000 населения</t>
  </si>
  <si>
    <t>Количество спортивных сооружений, в том числе:</t>
  </si>
  <si>
    <t>количество стадионов</t>
  </si>
  <si>
    <t>Количество систематически занимающихся физической культурой и спортом</t>
  </si>
  <si>
    <t>численность занимающихся физической культурой и спортом в учреждениях дополнительного образования детей</t>
  </si>
  <si>
    <t>Численность занимающихся в детско-юношеских спортивных школах</t>
  </si>
  <si>
    <t>Численность работников в организациях культурно-досугового типа</t>
  </si>
  <si>
    <t>в том числе специалистов по культурно-досуговой деятельности</t>
  </si>
  <si>
    <t>7.2.2.1.</t>
  </si>
  <si>
    <t>на              01.01.2015 г.</t>
  </si>
  <si>
    <t>3.1. Сведения о структуре администрации муниципального образования на 01.01.2015г.</t>
  </si>
  <si>
    <t>на            01.01.2015 г.</t>
  </si>
  <si>
    <t>на 01.01.2015 г.</t>
  </si>
  <si>
    <t>Средний размер пенсии (на 31 декабря 2014 года)</t>
  </si>
  <si>
    <t>Количест-              во, ед.       на 01.01.2015г.</t>
  </si>
  <si>
    <t>Численность работающих на 01.01.2015г., чел.</t>
  </si>
  <si>
    <t>на                       01.01.2015 г.</t>
  </si>
  <si>
    <t>Количество на 01.01.2015г</t>
  </si>
  <si>
    <t>за 2013 год</t>
  </si>
  <si>
    <t>2014 год</t>
  </si>
  <si>
    <t>2015 год (прогноз)</t>
  </si>
  <si>
    <t>на               01.01.2015 г.</t>
  </si>
  <si>
    <t xml:space="preserve">Паспорт муниципального образования город Сорск на 01.01.2015 г.                                                                                         </t>
  </si>
  <si>
    <t>Муниципальное образование город Сорск                            Республики Хакасия</t>
  </si>
  <si>
    <t>город сорск</t>
  </si>
  <si>
    <t>11.01.2001 г.</t>
  </si>
  <si>
    <t>Администрация города Сорска РеспубликиХакасия</t>
  </si>
  <si>
    <t>655111, г.Сорск, ул.Кирова, 3</t>
  </si>
  <si>
    <t>Совет депутатов города Сорска Республики Хакасия</t>
  </si>
  <si>
    <t>16.02.2006 г.                                         RU 193030002006001</t>
  </si>
  <si>
    <t>Решение Советов депутатов города Сорска от 24.11.2009 г. № 354 Об утверждении Программы "Социально-экономическое развитие муниципальное образования город Сорск на 2010-2014 годы"</t>
  </si>
  <si>
    <t>поселений нет</t>
  </si>
  <si>
    <t>115 км</t>
  </si>
  <si>
    <t>132,32 тыс.га                             см.приложение</t>
  </si>
  <si>
    <t>240,7                                        см.приложение</t>
  </si>
  <si>
    <t>147,68 га                                        см.приложение</t>
  </si>
  <si>
    <t>пруд на ручье "Золотой Ключ"                                        S=1,11км2</t>
  </si>
  <si>
    <t xml:space="preserve"> -</t>
  </si>
  <si>
    <t>Администрация города Сорска</t>
  </si>
  <si>
    <t>Управление ЖКХ</t>
  </si>
  <si>
    <t>Отдел образования</t>
  </si>
  <si>
    <t>Найденов Владимир Федорович</t>
  </si>
  <si>
    <t>Шлапунова Оксана Владимировна</t>
  </si>
  <si>
    <t>Бондаренко Марина Николаевна</t>
  </si>
  <si>
    <t>заместитель главы города по финансовым и экономическим вопросам</t>
  </si>
  <si>
    <t>высшее профес-сиональное</t>
  </si>
  <si>
    <t>"экономика торговли"; "юриспуденция"</t>
  </si>
  <si>
    <t>Шимель Татьяна Сидоровна</t>
  </si>
  <si>
    <t>заместитель главы города по социальным вопросам</t>
  </si>
  <si>
    <t>"английский, немецкий языки"</t>
  </si>
  <si>
    <t>Журавлева Анжелика Владимировна</t>
  </si>
  <si>
    <t>"менеджмент"</t>
  </si>
  <si>
    <t>Нестерова Маргарита Антольевна</t>
  </si>
  <si>
    <t>руководитель отдела образования</t>
  </si>
  <si>
    <t>"математика"</t>
  </si>
  <si>
    <t>"юриспруденция"</t>
  </si>
  <si>
    <t>Савельев Александр Геннадьевич</t>
  </si>
  <si>
    <t>н/д</t>
  </si>
  <si>
    <t>-</t>
  </si>
  <si>
    <t>данные будут в июле</t>
  </si>
  <si>
    <t>350-взрослая поликлиника; 50-детская консультация</t>
  </si>
  <si>
    <t>…*</t>
  </si>
  <si>
    <t>данные не предоставляются ГУ Управление Пенсионного Фонда РФ в Усть-Абаканском районе РХ, так как в связи с переходом на новый программно-технический комплекс, статистика по вышеуказанным катериям ведется в целом по Усть-Абаканскому району, включая г.Сорск, п.ст.Ербинская (письмо № 05-34/990 от 20.02.2015 г)</t>
  </si>
  <si>
    <t>Отдел контрактной службы</t>
  </si>
  <si>
    <t>Управление культуры, молодежи, спорта и туризма</t>
  </si>
  <si>
    <t>"технологичя и комплексная механизация подземной разработки"</t>
  </si>
  <si>
    <t>6 месяцев</t>
  </si>
  <si>
    <t>"технологичя и комплексная механизация открытой разработки"</t>
  </si>
  <si>
    <t>3 месяца</t>
  </si>
  <si>
    <t>11 лет 5 месяцев</t>
  </si>
  <si>
    <t>11 лет 7 месяцев</t>
  </si>
  <si>
    <t>управляющий делами администрации</t>
  </si>
  <si>
    <t>11 лет 10 месяцев</t>
  </si>
  <si>
    <t>1 год 6 месяцев</t>
  </si>
  <si>
    <t>начальник отдела правового регулирования и управления муниципальным имуществом</t>
  </si>
  <si>
    <t>"информационно-измерительная техника и технология", "юриспруденция"</t>
  </si>
  <si>
    <t>10 лет</t>
  </si>
  <si>
    <t>Носкова Людмила Владимировна</t>
  </si>
  <si>
    <t>руководитель отдела конктрактной службы</t>
  </si>
  <si>
    <t>18 лет 5 месяцев</t>
  </si>
  <si>
    <t>Канаева Оксана Викторовна</t>
  </si>
  <si>
    <t>руководитель Управления культуры, молодежи, спорта и туризма</t>
  </si>
  <si>
    <t>глава города Сорска Республики Хакасия</t>
  </si>
  <si>
    <t>первый заместитель главы города Сорска</t>
  </si>
  <si>
    <t>ОТДЕЛ МИНИСТЕРСТВА ВНУТРЕННИХ ДЕЛ РОССИЙСКОЙ ФЕДЕРАЦИИ ПО ГОРОДУ СОРСКУ</t>
  </si>
  <si>
    <t>Гительман Андрей Владимирович</t>
  </si>
  <si>
    <t>Конгаров Виктор Григорьевич</t>
  </si>
  <si>
    <t>Чепрасова Ирина Ивановна</t>
  </si>
  <si>
    <t>Территориальная избирательная комиссия города Сорска</t>
  </si>
  <si>
    <t>Губарь Галина Михайловна</t>
  </si>
  <si>
    <t>ОТДЕЛ КОНКРАКТНОЙ СЛУЖБЫ АДМИНИСТРАЦИИ ГОРОДА СОРСКА</t>
  </si>
  <si>
    <t>СНТ "КРУТАЯ ГОРКА"</t>
  </si>
  <si>
    <t>Епишин Николай Эдуардович</t>
  </si>
  <si>
    <t>Харланов Николай Иванович</t>
  </si>
  <si>
    <t>Семенов Сергей Иванович</t>
  </si>
  <si>
    <t>Могилат Артем Васильевич</t>
  </si>
  <si>
    <t>Сорская городская огранизация "Всероссийское общество инвалидов"</t>
  </si>
  <si>
    <t>Хайрутдинова Вера Иннокентьевна</t>
  </si>
  <si>
    <t>Местная религиозная организация Свидетелей Иеговы г.Сорска</t>
  </si>
  <si>
    <t>Тюпиеков Александр Алексеевич</t>
  </si>
  <si>
    <t>нет данных</t>
  </si>
  <si>
    <t>Сорское городское казачье общество</t>
  </si>
  <si>
    <t>Муниципальное бюджетное дошкольное образовательное учреждение Детский сад "Дюймовочка"</t>
  </si>
  <si>
    <t>Государственное бюджетное учреждение здравоохранения Республики Хакасия "СОРСКАЯ ГОРОДСКАЯ БОЛЬНИЦА"</t>
  </si>
  <si>
    <t>Федеральное бюджетное учреждение Центр реабилитации Фонда социального страхования Российской Федерации "Туманный"</t>
  </si>
  <si>
    <t>Муниципальное казенной учреждение ОТДЕЛ ПО УПРАВЛЕНИЮ МУНИЦИПАЛЬНЫМ ИМУЩЕСТВОМ АДМИНИСТРАЦИИ Г.СОРСКА</t>
  </si>
  <si>
    <t>Муниципальное казенное учреждение УПРАВЛЕНИЕ КУЛЬТУРЫ, МОЛОДЕЖИ, СПОРТА И ТУРИЗМА АДМИНИСТРАЦИИ ГОРОДА СОРСКА</t>
  </si>
  <si>
    <t>Муниципальное казенное учреждение Администрация города Сорска РХ</t>
  </si>
  <si>
    <t>Религиозная организация Приход Казанского храма в г.Сорске РХ Абаканской Епархии Русской Православной Церкви (Московский Патриархат)</t>
  </si>
  <si>
    <t>Муниципальное бюджетное учреждение "Дом детского творчества"</t>
  </si>
  <si>
    <t>Грудинина Елена Евгеньевна</t>
  </si>
  <si>
    <t>Первичная профсоюзная организация горно-металлургического профсоюза России Общества с ограниченной ответственностью "Сорский горно-обогатительный комбинат"</t>
  </si>
  <si>
    <t>Паршинцева Любовь Петровна</t>
  </si>
  <si>
    <t>Муниципальное бюджетное дошкольное образовательное учреждение Детский сад "Ручеек"</t>
  </si>
  <si>
    <t>Микрулева Марина Викторовна</t>
  </si>
  <si>
    <t>Видяйкина Лариса Юрьевна</t>
  </si>
  <si>
    <t>Муниципальное бюджетное дошкольное образовательное учреждение Детский сад "Голубок"</t>
  </si>
  <si>
    <t>Фрик Лидия Петровна</t>
  </si>
  <si>
    <t>Муниципальное бюджетное  учреждение "Сорская средняя общеобразовательная школа №3"</t>
  </si>
  <si>
    <t>Муниципальное бюджетное  учреждение "Сорская средняя общеобразовательная школа №1"</t>
  </si>
  <si>
    <t>Ганжина Светлана Александровна</t>
  </si>
  <si>
    <t>Муниципальное бюджетное  учреждение "Сорская основная общеобразовательная школа №2" имени Толстихиной Ю.Н.</t>
  </si>
  <si>
    <t>Шершнева Елена Геннадьевна</t>
  </si>
  <si>
    <t>Муниципальное бюджетное учреждение Центр развития ребенка детский сад "Солнышко"</t>
  </si>
  <si>
    <t>Кокова Алена Юрьевна</t>
  </si>
  <si>
    <t>Муниципальное бюджетное учреждение Детская мызукальная школа г.Сорска</t>
  </si>
  <si>
    <t>Белякова Оксана Владимировна</t>
  </si>
  <si>
    <t>Товарищество собственников жилья "Наш двор"</t>
  </si>
  <si>
    <t>Косторная Татьяна Владимировна</t>
  </si>
  <si>
    <t>Муниципальное бюджетное учреждение "Сорский краеведческий музей им. В.В. Андрияшева"</t>
  </si>
  <si>
    <t>Катаева Елена Григорьевна</t>
  </si>
  <si>
    <t>Муниципальное бюджетное учреждение "Единая сеть библиотек"</t>
  </si>
  <si>
    <t>Егорова Галина Юрьевна</t>
  </si>
  <si>
    <t>Муниципальное бюджетное учреждение Дом культуры "Металлург"</t>
  </si>
  <si>
    <t>Козмина Ольга Владимировна</t>
  </si>
  <si>
    <t>Муниципальное бюджетное учреждение  "Комплексная детско-юношеская спортивная школа"</t>
  </si>
  <si>
    <t>Епишина Валентина Васильевна</t>
  </si>
  <si>
    <t>ТОПРОФ Профсоюза работников народного образования и науки</t>
  </si>
  <si>
    <t>Кожуховская Елена Ивановна</t>
  </si>
  <si>
    <t>Государственное казенное учреждение "Управление социальной поддержки населения города Сорска"</t>
  </si>
  <si>
    <t>Теленченко Людмила Николаевна</t>
  </si>
  <si>
    <t>Автономная некоммерческая организация "Сорскгаз"</t>
  </si>
  <si>
    <t>Зюкина Надежда Николаевна</t>
  </si>
  <si>
    <t>Муниципальное казенное учреждение Совет депутатов города Сорска</t>
  </si>
  <si>
    <t>Полешко Ольга Александровна</t>
  </si>
  <si>
    <t>Муниципальное казенное учреждение Отдел образования администрации города Сорска</t>
  </si>
  <si>
    <t>Нестерова Маргарита Анатольевна</t>
  </si>
  <si>
    <t>Муниципальное казенное учреждение Управление ЖКХ администрации муниципального образования г.Сорск</t>
  </si>
  <si>
    <t>Единая Россия</t>
  </si>
  <si>
    <t>КПРФ</t>
  </si>
  <si>
    <t>Борисов георгий Федорович</t>
  </si>
  <si>
    <t>ЛДПР</t>
  </si>
  <si>
    <t>Скотченко Евгений Владимирович</t>
  </si>
  <si>
    <t>Справедливая Россия</t>
  </si>
  <si>
    <t>Шульмина Г.А.</t>
  </si>
  <si>
    <t xml:space="preserve"> </t>
  </si>
  <si>
    <t>226 …*</t>
  </si>
  <si>
    <t>не разрабатывается</t>
  </si>
  <si>
    <t>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" 282-ФЗ (ст.4, п5; ст.9, п.1)</t>
  </si>
  <si>
    <t>Глава МО город Сорск</t>
  </si>
  <si>
    <t>В.Ф. Найденов</t>
  </si>
  <si>
    <t>360 ИЖС</t>
  </si>
  <si>
    <t>2 ИЖС</t>
  </si>
  <si>
    <t xml:space="preserve">                                                                                                                                      подпись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</si>
</sst>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0.0"/>
  </numFmts>
  <fonts count="19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8"/>
      <name val="Arial Cyr"/>
      <charset val="204"/>
    </font>
    <font>
      <sz val="2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Arial Cyr"/>
      <charset val="204"/>
    </font>
    <font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472">
    <xf numFmtId="0" fontId="0" fillId="0" borderId="0" xfId="0"/>
    <xf numFmtId="0" fontId="3" fillId="0" borderId="1" xfId="0" applyFont="1" applyBorder="1" applyAlignment="1">
      <alignment vertical="justify" wrapText="1"/>
    </xf>
    <xf numFmtId="0" fontId="3" fillId="0" borderId="2" xfId="0" applyFont="1" applyBorder="1" applyAlignment="1">
      <alignment vertical="justify" wrapText="1"/>
    </xf>
    <xf numFmtId="0" fontId="3" fillId="0" borderId="1" xfId="0" applyFont="1" applyFill="1" applyBorder="1" applyAlignment="1">
      <alignment vertical="justify" wrapText="1"/>
    </xf>
    <xf numFmtId="0" fontId="3" fillId="0" borderId="3" xfId="0" applyFont="1" applyFill="1" applyBorder="1" applyAlignment="1">
      <alignment vertical="justify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 wrapText="1"/>
    </xf>
    <xf numFmtId="0" fontId="3" fillId="0" borderId="5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 shrinkToFit="1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wrapText="1"/>
    </xf>
    <xf numFmtId="0" fontId="3" fillId="0" borderId="2" xfId="0" applyFont="1" applyBorder="1" applyAlignment="1">
      <alignment vertical="justify" wrapText="1" readingOrder="1"/>
    </xf>
    <xf numFmtId="0" fontId="4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vertical="justify"/>
    </xf>
    <xf numFmtId="0" fontId="3" fillId="0" borderId="16" xfId="0" applyFont="1" applyBorder="1" applyAlignment="1">
      <alignment wrapText="1"/>
    </xf>
    <xf numFmtId="0" fontId="3" fillId="0" borderId="2" xfId="0" applyFont="1" applyFill="1" applyBorder="1" applyAlignment="1">
      <alignment horizontal="center" vertical="justify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readingOrder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0" fillId="0" borderId="0" xfId="0" applyBorder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8" xfId="0" applyFont="1" applyBorder="1" applyAlignment="1">
      <alignment vertical="top" wrapText="1"/>
    </xf>
    <xf numFmtId="49" fontId="3" fillId="0" borderId="1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justify" wrapText="1"/>
    </xf>
    <xf numFmtId="49" fontId="3" fillId="0" borderId="5" xfId="0" applyNumberFormat="1" applyFont="1" applyBorder="1" applyAlignment="1">
      <alignment horizontal="center" vertical="justify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justify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justify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wrapText="1"/>
    </xf>
    <xf numFmtId="0" fontId="3" fillId="0" borderId="19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left" vertical="justify" wrapText="1"/>
    </xf>
    <xf numFmtId="0" fontId="3" fillId="0" borderId="10" xfId="0" applyFont="1" applyBorder="1" applyAlignment="1">
      <alignment horizontal="center" vertical="justify" wrapText="1"/>
    </xf>
    <xf numFmtId="0" fontId="3" fillId="0" borderId="8" xfId="0" applyFont="1" applyBorder="1" applyAlignment="1">
      <alignment horizontal="justify" vertical="top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justify" wrapText="1"/>
    </xf>
    <xf numFmtId="0" fontId="3" fillId="0" borderId="14" xfId="0" applyFont="1" applyBorder="1" applyAlignment="1">
      <alignment vertical="justify" wrapText="1"/>
    </xf>
    <xf numFmtId="49" fontId="3" fillId="0" borderId="3" xfId="0" applyNumberFormat="1" applyFont="1" applyBorder="1" applyAlignment="1">
      <alignment horizontal="center" vertical="center"/>
    </xf>
    <xf numFmtId="0" fontId="12" fillId="0" borderId="0" xfId="0" applyFont="1"/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9" fontId="7" fillId="0" borderId="22" xfId="0" applyNumberFormat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wrapText="1"/>
    </xf>
    <xf numFmtId="0" fontId="3" fillId="2" borderId="3" xfId="0" applyFont="1" applyFill="1" applyBorder="1"/>
    <xf numFmtId="49" fontId="3" fillId="2" borderId="1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justify" wrapText="1"/>
    </xf>
    <xf numFmtId="0" fontId="3" fillId="0" borderId="0" xfId="0" applyFont="1" applyBorder="1" applyAlignment="1">
      <alignment horizontal="center"/>
    </xf>
    <xf numFmtId="0" fontId="0" fillId="2" borderId="0" xfId="0" applyFill="1"/>
    <xf numFmtId="0" fontId="11" fillId="0" borderId="1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4" fontId="11" fillId="0" borderId="9" xfId="0" applyNumberFormat="1" applyFont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14" fontId="11" fillId="0" borderId="3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14" fontId="11" fillId="0" borderId="8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vertical="top" wrapText="1"/>
    </xf>
    <xf numFmtId="166" fontId="11" fillId="0" borderId="0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4" fontId="0" fillId="0" borderId="0" xfId="0" applyNumberFormat="1"/>
    <xf numFmtId="0" fontId="3" fillId="0" borderId="5" xfId="0" applyFont="1" applyBorder="1" applyAlignment="1">
      <alignment horizontal="center" vertical="justify" wrapText="1"/>
    </xf>
    <xf numFmtId="0" fontId="3" fillId="2" borderId="1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justify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4" xfId="0" applyFont="1" applyBorder="1" applyAlignment="1">
      <alignment vertical="top" wrapText="1"/>
    </xf>
    <xf numFmtId="14" fontId="11" fillId="0" borderId="24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vertical="top" wrapText="1"/>
    </xf>
    <xf numFmtId="0" fontId="2" fillId="0" borderId="7" xfId="0" applyFont="1" applyBorder="1" applyAlignment="1">
      <alignment horizontal="center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justify" wrapText="1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0" fillId="2" borderId="9" xfId="3" applyNumberFormat="1" applyFont="1" applyFill="1" applyBorder="1" applyAlignment="1">
      <alignment horizontal="center" vertical="top" wrapText="1"/>
    </xf>
    <xf numFmtId="164" fontId="10" fillId="2" borderId="13" xfId="3" applyNumberFormat="1" applyFont="1" applyFill="1" applyBorder="1" applyAlignment="1">
      <alignment horizontal="center" vertical="top" wrapText="1"/>
    </xf>
    <xf numFmtId="164" fontId="10" fillId="2" borderId="1" xfId="3" applyNumberFormat="1" applyFont="1" applyFill="1" applyBorder="1" applyAlignment="1">
      <alignment horizontal="center" vertical="top" wrapText="1"/>
    </xf>
    <xf numFmtId="164" fontId="10" fillId="2" borderId="2" xfId="3" applyNumberFormat="1" applyFont="1" applyFill="1" applyBorder="1" applyAlignment="1">
      <alignment horizontal="center" vertical="top" wrapText="1"/>
    </xf>
    <xf numFmtId="164" fontId="10" fillId="2" borderId="2" xfId="3" applyNumberFormat="1" applyFont="1" applyFill="1" applyBorder="1" applyAlignment="1">
      <alignment vertical="top" wrapText="1"/>
    </xf>
    <xf numFmtId="164" fontId="10" fillId="2" borderId="1" xfId="3" applyNumberFormat="1" applyFont="1" applyFill="1" applyBorder="1" applyAlignment="1">
      <alignment vertical="top" wrapText="1"/>
    </xf>
    <xf numFmtId="164" fontId="10" fillId="2" borderId="15" xfId="3" applyNumberFormat="1" applyFont="1" applyFill="1" applyBorder="1" applyAlignment="1">
      <alignment horizontal="center" vertical="top" wrapText="1"/>
    </xf>
    <xf numFmtId="164" fontId="10" fillId="2" borderId="18" xfId="3" applyNumberFormat="1" applyFont="1" applyFill="1" applyBorder="1" applyAlignment="1">
      <alignment horizontal="center" vertical="top" wrapText="1"/>
    </xf>
    <xf numFmtId="164" fontId="10" fillId="2" borderId="3" xfId="3" applyNumberFormat="1" applyFont="1" applyFill="1" applyBorder="1" applyAlignment="1">
      <alignment horizontal="center" vertical="top" wrapText="1"/>
    </xf>
    <xf numFmtId="164" fontId="10" fillId="2" borderId="7" xfId="3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justify" wrapText="1"/>
    </xf>
    <xf numFmtId="0" fontId="3" fillId="2" borderId="2" xfId="0" applyFont="1" applyFill="1" applyBorder="1" applyAlignment="1">
      <alignment horizontal="center" vertical="justify" wrapText="1"/>
    </xf>
    <xf numFmtId="0" fontId="3" fillId="2" borderId="7" xfId="0" applyFont="1" applyFill="1" applyBorder="1" applyAlignment="1">
      <alignment horizontal="center" vertical="justify" wrapText="1"/>
    </xf>
    <xf numFmtId="0" fontId="3" fillId="2" borderId="1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7" fontId="3" fillId="2" borderId="2" xfId="0" applyNumberFormat="1" applyFont="1" applyFill="1" applyBorder="1" applyAlignment="1">
      <alignment horizontal="center" wrapText="1"/>
    </xf>
    <xf numFmtId="167" fontId="3" fillId="2" borderId="2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24" xfId="0" applyFont="1" applyFill="1" applyBorder="1" applyAlignment="1">
      <alignment horizontal="justify" vertical="top" wrapText="1"/>
    </xf>
    <xf numFmtId="0" fontId="3" fillId="2" borderId="2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43" fontId="3" fillId="2" borderId="2" xfId="3" applyFont="1" applyFill="1" applyBorder="1" applyAlignment="1">
      <alignment horizontal="center" vertical="center" wrapText="1"/>
    </xf>
    <xf numFmtId="43" fontId="3" fillId="2" borderId="2" xfId="3" applyFont="1" applyFill="1" applyBorder="1" applyAlignment="1">
      <alignment vertical="center" wrapText="1"/>
    </xf>
    <xf numFmtId="164" fontId="3" fillId="2" borderId="2" xfId="3" applyNumberFormat="1" applyFont="1" applyFill="1" applyBorder="1" applyAlignment="1">
      <alignment vertical="center" wrapText="1"/>
    </xf>
    <xf numFmtId="165" fontId="3" fillId="2" borderId="7" xfId="3" applyNumberFormat="1" applyFont="1" applyFill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center" wrapText="1" readingOrder="1"/>
    </xf>
    <xf numFmtId="0" fontId="6" fillId="0" borderId="28" xfId="0" applyFont="1" applyBorder="1" applyAlignment="1">
      <alignment horizontal="center" vertical="center" wrapText="1" readingOrder="1"/>
    </xf>
    <xf numFmtId="0" fontId="6" fillId="0" borderId="29" xfId="0" applyFont="1" applyBorder="1" applyAlignment="1">
      <alignment horizontal="center" vertical="center" wrapText="1" readingOrder="1"/>
    </xf>
    <xf numFmtId="0" fontId="6" fillId="0" borderId="30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6" fillId="0" borderId="31" xfId="0" applyFont="1" applyBorder="1" applyAlignment="1">
      <alignment horizontal="center" vertical="center" wrapText="1" readingOrder="1"/>
    </xf>
    <xf numFmtId="0" fontId="6" fillId="0" borderId="32" xfId="0" applyFont="1" applyBorder="1" applyAlignment="1">
      <alignment horizontal="center" vertical="center" wrapText="1" readingOrder="1"/>
    </xf>
    <xf numFmtId="0" fontId="6" fillId="0" borderId="33" xfId="0" applyFont="1" applyBorder="1" applyAlignment="1">
      <alignment horizontal="center" vertical="center" wrapText="1" readingOrder="1"/>
    </xf>
    <xf numFmtId="0" fontId="6" fillId="0" borderId="34" xfId="0" applyFont="1" applyBorder="1" applyAlignment="1">
      <alignment horizontal="center" vertical="center" wrapText="1" readingOrder="1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9" fillId="2" borderId="44" xfId="0" applyFont="1" applyFill="1" applyBorder="1" applyAlignment="1">
      <alignment horizontal="left" vertical="justify" wrapText="1"/>
    </xf>
    <xf numFmtId="0" fontId="9" fillId="2" borderId="0" xfId="0" applyFont="1" applyFill="1" applyBorder="1" applyAlignment="1">
      <alignment horizontal="left" vertical="justify" wrapText="1"/>
    </xf>
    <xf numFmtId="0" fontId="2" fillId="0" borderId="35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4" fillId="0" borderId="33" xfId="0" applyFont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center" vertical="justify" wrapText="1"/>
    </xf>
    <xf numFmtId="0" fontId="3" fillId="0" borderId="9" xfId="0" applyFont="1" applyBorder="1" applyAlignment="1">
      <alignment horizontal="center" vertical="justify" wrapText="1"/>
    </xf>
    <xf numFmtId="0" fontId="3" fillId="0" borderId="13" xfId="0" applyFont="1" applyBorder="1" applyAlignment="1">
      <alignment horizontal="center" vertical="justify" wrapText="1"/>
    </xf>
    <xf numFmtId="0" fontId="7" fillId="0" borderId="41" xfId="0" applyFont="1" applyBorder="1" applyAlignment="1">
      <alignment horizontal="left" vertical="justify" wrapText="1"/>
    </xf>
    <xf numFmtId="0" fontId="7" fillId="0" borderId="42" xfId="0" applyFont="1" applyBorder="1" applyAlignment="1">
      <alignment horizontal="left" vertical="justify" wrapText="1"/>
    </xf>
    <xf numFmtId="0" fontId="7" fillId="0" borderId="43" xfId="0" applyFont="1" applyBorder="1" applyAlignment="1">
      <alignment horizontal="left" vertical="justify" wrapText="1"/>
    </xf>
    <xf numFmtId="0" fontId="7" fillId="0" borderId="16" xfId="0" applyFont="1" applyBorder="1" applyAlignment="1">
      <alignment horizontal="left" vertical="justify" wrapText="1"/>
    </xf>
    <xf numFmtId="0" fontId="7" fillId="0" borderId="38" xfId="0" applyFont="1" applyBorder="1" applyAlignment="1">
      <alignment horizontal="left" vertical="justify" wrapText="1"/>
    </xf>
    <xf numFmtId="0" fontId="7" fillId="0" borderId="39" xfId="0" applyFont="1" applyBorder="1" applyAlignment="1">
      <alignment horizontal="left" vertical="justify" wrapText="1"/>
    </xf>
    <xf numFmtId="0" fontId="3" fillId="0" borderId="16" xfId="0" applyFont="1" applyBorder="1" applyAlignment="1">
      <alignment horizontal="center" vertical="justify" wrapText="1"/>
    </xf>
    <xf numFmtId="0" fontId="3" fillId="0" borderId="47" xfId="0" applyFont="1" applyBorder="1" applyAlignment="1">
      <alignment horizontal="center" vertical="justify" wrapText="1"/>
    </xf>
    <xf numFmtId="0" fontId="3" fillId="0" borderId="19" xfId="0" applyFont="1" applyBorder="1" applyAlignment="1">
      <alignment horizontal="center" vertical="justify" wrapText="1"/>
    </xf>
    <xf numFmtId="0" fontId="3" fillId="0" borderId="5" xfId="0" applyFont="1" applyBorder="1" applyAlignment="1">
      <alignment horizontal="center" vertical="justify" wrapText="1"/>
    </xf>
    <xf numFmtId="0" fontId="4" fillId="0" borderId="4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justify" wrapText="1"/>
    </xf>
    <xf numFmtId="0" fontId="3" fillId="0" borderId="21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justify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4" xfId="0" applyFont="1" applyBorder="1" applyAlignment="1"/>
    <xf numFmtId="0" fontId="3" fillId="0" borderId="8" xfId="0" applyFont="1" applyBorder="1" applyAlignment="1"/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5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>
      <alignment horizontal="center"/>
    </xf>
    <xf numFmtId="0" fontId="3" fillId="0" borderId="6" xfId="0" applyFont="1" applyBorder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33" xfId="0" applyBorder="1"/>
    <xf numFmtId="49" fontId="3" fillId="0" borderId="2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0" fillId="2" borderId="28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44" fontId="3" fillId="2" borderId="16" xfId="1" applyFont="1" applyFill="1" applyBorder="1" applyAlignment="1">
      <alignment horizontal="left" vertical="center" wrapText="1"/>
    </xf>
    <xf numFmtId="44" fontId="3" fillId="2" borderId="38" xfId="1" applyFont="1" applyFill="1" applyBorder="1" applyAlignment="1">
      <alignment horizontal="left" vertical="center" wrapText="1"/>
    </xf>
    <xf numFmtId="44" fontId="3" fillId="2" borderId="47" xfId="1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2" fillId="0" borderId="2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justify"/>
    </xf>
    <xf numFmtId="0" fontId="3" fillId="0" borderId="0" xfId="0" applyFont="1" applyAlignment="1">
      <alignment horizontal="left" readingOrder="1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2" borderId="5" xfId="0" applyFont="1" applyFill="1" applyBorder="1" applyAlignment="1">
      <alignment horizontal="center" vertical="center" wrapText="1"/>
    </xf>
  </cellXfs>
  <cellStyles count="4">
    <cellStyle name="Денежный" xfId="1" builtinId="4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L56"/>
  <sheetViews>
    <sheetView workbookViewId="0">
      <selection activeCell="L31" sqref="L31"/>
    </sheetView>
  </sheetViews>
  <sheetFormatPr defaultRowHeight="12.75"/>
  <sheetData>
    <row r="1" spans="1:9">
      <c r="A1" s="277" t="s">
        <v>947</v>
      </c>
      <c r="B1" s="278"/>
      <c r="C1" s="278"/>
      <c r="D1" s="278"/>
      <c r="E1" s="278"/>
      <c r="F1" s="278"/>
      <c r="G1" s="278"/>
      <c r="H1" s="278"/>
      <c r="I1" s="279"/>
    </row>
    <row r="2" spans="1:9">
      <c r="A2" s="280"/>
      <c r="B2" s="281"/>
      <c r="C2" s="281"/>
      <c r="D2" s="281"/>
      <c r="E2" s="281"/>
      <c r="F2" s="281"/>
      <c r="G2" s="281"/>
      <c r="H2" s="281"/>
      <c r="I2" s="282"/>
    </row>
    <row r="3" spans="1:9">
      <c r="A3" s="280"/>
      <c r="B3" s="281"/>
      <c r="C3" s="281"/>
      <c r="D3" s="281"/>
      <c r="E3" s="281"/>
      <c r="F3" s="281"/>
      <c r="G3" s="281"/>
      <c r="H3" s="281"/>
      <c r="I3" s="282"/>
    </row>
    <row r="4" spans="1:9">
      <c r="A4" s="280"/>
      <c r="B4" s="281"/>
      <c r="C4" s="281"/>
      <c r="D4" s="281"/>
      <c r="E4" s="281"/>
      <c r="F4" s="281"/>
      <c r="G4" s="281"/>
      <c r="H4" s="281"/>
      <c r="I4" s="282"/>
    </row>
    <row r="5" spans="1:9">
      <c r="A5" s="280"/>
      <c r="B5" s="281"/>
      <c r="C5" s="281"/>
      <c r="D5" s="281"/>
      <c r="E5" s="281"/>
      <c r="F5" s="281"/>
      <c r="G5" s="281"/>
      <c r="H5" s="281"/>
      <c r="I5" s="282"/>
    </row>
    <row r="6" spans="1:9">
      <c r="A6" s="280"/>
      <c r="B6" s="281"/>
      <c r="C6" s="281"/>
      <c r="D6" s="281"/>
      <c r="E6" s="281"/>
      <c r="F6" s="281"/>
      <c r="G6" s="281"/>
      <c r="H6" s="281"/>
      <c r="I6" s="282"/>
    </row>
    <row r="7" spans="1:9">
      <c r="A7" s="280"/>
      <c r="B7" s="281"/>
      <c r="C7" s="281"/>
      <c r="D7" s="281"/>
      <c r="E7" s="281"/>
      <c r="F7" s="281"/>
      <c r="G7" s="281"/>
      <c r="H7" s="281"/>
      <c r="I7" s="282"/>
    </row>
    <row r="8" spans="1:9">
      <c r="A8" s="280"/>
      <c r="B8" s="281"/>
      <c r="C8" s="281"/>
      <c r="D8" s="281"/>
      <c r="E8" s="281"/>
      <c r="F8" s="281"/>
      <c r="G8" s="281"/>
      <c r="H8" s="281"/>
      <c r="I8" s="282"/>
    </row>
    <row r="9" spans="1:9">
      <c r="A9" s="280"/>
      <c r="B9" s="281"/>
      <c r="C9" s="281"/>
      <c r="D9" s="281"/>
      <c r="E9" s="281"/>
      <c r="F9" s="281"/>
      <c r="G9" s="281"/>
      <c r="H9" s="281"/>
      <c r="I9" s="282"/>
    </row>
    <row r="10" spans="1:9">
      <c r="A10" s="280"/>
      <c r="B10" s="281"/>
      <c r="C10" s="281"/>
      <c r="D10" s="281"/>
      <c r="E10" s="281"/>
      <c r="F10" s="281"/>
      <c r="G10" s="281"/>
      <c r="H10" s="281"/>
      <c r="I10" s="282"/>
    </row>
    <row r="11" spans="1:9">
      <c r="A11" s="280"/>
      <c r="B11" s="281"/>
      <c r="C11" s="281"/>
      <c r="D11" s="281"/>
      <c r="E11" s="281"/>
      <c r="F11" s="281"/>
      <c r="G11" s="281"/>
      <c r="H11" s="281"/>
      <c r="I11" s="282"/>
    </row>
    <row r="12" spans="1:9">
      <c r="A12" s="280"/>
      <c r="B12" s="281"/>
      <c r="C12" s="281"/>
      <c r="D12" s="281"/>
      <c r="E12" s="281"/>
      <c r="F12" s="281"/>
      <c r="G12" s="281"/>
      <c r="H12" s="281"/>
      <c r="I12" s="282"/>
    </row>
    <row r="13" spans="1:9">
      <c r="A13" s="280"/>
      <c r="B13" s="281"/>
      <c r="C13" s="281"/>
      <c r="D13" s="281"/>
      <c r="E13" s="281"/>
      <c r="F13" s="281"/>
      <c r="G13" s="281"/>
      <c r="H13" s="281"/>
      <c r="I13" s="282"/>
    </row>
    <row r="14" spans="1:9">
      <c r="A14" s="280"/>
      <c r="B14" s="281"/>
      <c r="C14" s="281"/>
      <c r="D14" s="281"/>
      <c r="E14" s="281"/>
      <c r="F14" s="281"/>
      <c r="G14" s="281"/>
      <c r="H14" s="281"/>
      <c r="I14" s="282"/>
    </row>
    <row r="15" spans="1:9">
      <c r="A15" s="280"/>
      <c r="B15" s="281"/>
      <c r="C15" s="281"/>
      <c r="D15" s="281"/>
      <c r="E15" s="281"/>
      <c r="F15" s="281"/>
      <c r="G15" s="281"/>
      <c r="H15" s="281"/>
      <c r="I15" s="282"/>
    </row>
    <row r="16" spans="1:9">
      <c r="A16" s="280"/>
      <c r="B16" s="281"/>
      <c r="C16" s="281"/>
      <c r="D16" s="281"/>
      <c r="E16" s="281"/>
      <c r="F16" s="281"/>
      <c r="G16" s="281"/>
      <c r="H16" s="281"/>
      <c r="I16" s="282"/>
    </row>
    <row r="17" spans="1:9">
      <c r="A17" s="280"/>
      <c r="B17" s="281"/>
      <c r="C17" s="281"/>
      <c r="D17" s="281"/>
      <c r="E17" s="281"/>
      <c r="F17" s="281"/>
      <c r="G17" s="281"/>
      <c r="H17" s="281"/>
      <c r="I17" s="282"/>
    </row>
    <row r="18" spans="1:9">
      <c r="A18" s="280"/>
      <c r="B18" s="281"/>
      <c r="C18" s="281"/>
      <c r="D18" s="281"/>
      <c r="E18" s="281"/>
      <c r="F18" s="281"/>
      <c r="G18" s="281"/>
      <c r="H18" s="281"/>
      <c r="I18" s="282"/>
    </row>
    <row r="19" spans="1:9">
      <c r="A19" s="280"/>
      <c r="B19" s="281"/>
      <c r="C19" s="281"/>
      <c r="D19" s="281"/>
      <c r="E19" s="281"/>
      <c r="F19" s="281"/>
      <c r="G19" s="281"/>
      <c r="H19" s="281"/>
      <c r="I19" s="282"/>
    </row>
    <row r="20" spans="1:9">
      <c r="A20" s="280"/>
      <c r="B20" s="281"/>
      <c r="C20" s="281"/>
      <c r="D20" s="281"/>
      <c r="E20" s="281"/>
      <c r="F20" s="281"/>
      <c r="G20" s="281"/>
      <c r="H20" s="281"/>
      <c r="I20" s="282"/>
    </row>
    <row r="21" spans="1:9">
      <c r="A21" s="280"/>
      <c r="B21" s="281"/>
      <c r="C21" s="281"/>
      <c r="D21" s="281"/>
      <c r="E21" s="281"/>
      <c r="F21" s="281"/>
      <c r="G21" s="281"/>
      <c r="H21" s="281"/>
      <c r="I21" s="282"/>
    </row>
    <row r="22" spans="1:9">
      <c r="A22" s="280"/>
      <c r="B22" s="281"/>
      <c r="C22" s="281"/>
      <c r="D22" s="281"/>
      <c r="E22" s="281"/>
      <c r="F22" s="281"/>
      <c r="G22" s="281"/>
      <c r="H22" s="281"/>
      <c r="I22" s="282"/>
    </row>
    <row r="23" spans="1:9">
      <c r="A23" s="280"/>
      <c r="B23" s="281"/>
      <c r="C23" s="281"/>
      <c r="D23" s="281"/>
      <c r="E23" s="281"/>
      <c r="F23" s="281"/>
      <c r="G23" s="281"/>
      <c r="H23" s="281"/>
      <c r="I23" s="282"/>
    </row>
    <row r="24" spans="1:9">
      <c r="A24" s="280"/>
      <c r="B24" s="281"/>
      <c r="C24" s="281"/>
      <c r="D24" s="281"/>
      <c r="E24" s="281"/>
      <c r="F24" s="281"/>
      <c r="G24" s="281"/>
      <c r="H24" s="281"/>
      <c r="I24" s="282"/>
    </row>
    <row r="25" spans="1:9">
      <c r="A25" s="280"/>
      <c r="B25" s="281"/>
      <c r="C25" s="281"/>
      <c r="D25" s="281"/>
      <c r="E25" s="281"/>
      <c r="F25" s="281"/>
      <c r="G25" s="281"/>
      <c r="H25" s="281"/>
      <c r="I25" s="282"/>
    </row>
    <row r="26" spans="1:9">
      <c r="A26" s="280"/>
      <c r="B26" s="281"/>
      <c r="C26" s="281"/>
      <c r="D26" s="281"/>
      <c r="E26" s="281"/>
      <c r="F26" s="281"/>
      <c r="G26" s="281"/>
      <c r="H26" s="281"/>
      <c r="I26" s="282"/>
    </row>
    <row r="27" spans="1:9">
      <c r="A27" s="280"/>
      <c r="B27" s="281"/>
      <c r="C27" s="281"/>
      <c r="D27" s="281"/>
      <c r="E27" s="281"/>
      <c r="F27" s="281"/>
      <c r="G27" s="281"/>
      <c r="H27" s="281"/>
      <c r="I27" s="282"/>
    </row>
    <row r="28" spans="1:9">
      <c r="A28" s="280"/>
      <c r="B28" s="281"/>
      <c r="C28" s="281"/>
      <c r="D28" s="281"/>
      <c r="E28" s="281"/>
      <c r="F28" s="281"/>
      <c r="G28" s="281"/>
      <c r="H28" s="281"/>
      <c r="I28" s="282"/>
    </row>
    <row r="29" spans="1:9">
      <c r="A29" s="280"/>
      <c r="B29" s="281"/>
      <c r="C29" s="281"/>
      <c r="D29" s="281"/>
      <c r="E29" s="281"/>
      <c r="F29" s="281"/>
      <c r="G29" s="281"/>
      <c r="H29" s="281"/>
      <c r="I29" s="282"/>
    </row>
    <row r="30" spans="1:9">
      <c r="A30" s="280"/>
      <c r="B30" s="281"/>
      <c r="C30" s="281"/>
      <c r="D30" s="281"/>
      <c r="E30" s="281"/>
      <c r="F30" s="281"/>
      <c r="G30" s="281"/>
      <c r="H30" s="281"/>
      <c r="I30" s="282"/>
    </row>
    <row r="31" spans="1:9">
      <c r="A31" s="280"/>
      <c r="B31" s="281"/>
      <c r="C31" s="281"/>
      <c r="D31" s="281"/>
      <c r="E31" s="281"/>
      <c r="F31" s="281"/>
      <c r="G31" s="281"/>
      <c r="H31" s="281"/>
      <c r="I31" s="282"/>
    </row>
    <row r="32" spans="1:9">
      <c r="A32" s="280"/>
      <c r="B32" s="281"/>
      <c r="C32" s="281"/>
      <c r="D32" s="281"/>
      <c r="E32" s="281"/>
      <c r="F32" s="281"/>
      <c r="G32" s="281"/>
      <c r="H32" s="281"/>
      <c r="I32" s="282"/>
    </row>
    <row r="33" spans="1:12">
      <c r="A33" s="280"/>
      <c r="B33" s="281"/>
      <c r="C33" s="281"/>
      <c r="D33" s="281"/>
      <c r="E33" s="281"/>
      <c r="F33" s="281"/>
      <c r="G33" s="281"/>
      <c r="H33" s="281"/>
      <c r="I33" s="282"/>
    </row>
    <row r="34" spans="1:12">
      <c r="A34" s="280"/>
      <c r="B34" s="281"/>
      <c r="C34" s="281"/>
      <c r="D34" s="281"/>
      <c r="E34" s="281"/>
      <c r="F34" s="281"/>
      <c r="G34" s="281"/>
      <c r="H34" s="281"/>
      <c r="I34" s="282"/>
    </row>
    <row r="35" spans="1:12">
      <c r="A35" s="280"/>
      <c r="B35" s="281"/>
      <c r="C35" s="281"/>
      <c r="D35" s="281"/>
      <c r="E35" s="281"/>
      <c r="F35" s="281"/>
      <c r="G35" s="281"/>
      <c r="H35" s="281"/>
      <c r="I35" s="282"/>
    </row>
    <row r="36" spans="1:12">
      <c r="A36" s="280"/>
      <c r="B36" s="281"/>
      <c r="C36" s="281"/>
      <c r="D36" s="281"/>
      <c r="E36" s="281"/>
      <c r="F36" s="281"/>
      <c r="G36" s="281"/>
      <c r="H36" s="281"/>
      <c r="I36" s="282"/>
    </row>
    <row r="37" spans="1:12">
      <c r="A37" s="280"/>
      <c r="B37" s="281"/>
      <c r="C37" s="281"/>
      <c r="D37" s="281"/>
      <c r="E37" s="281"/>
      <c r="F37" s="281"/>
      <c r="G37" s="281"/>
      <c r="H37" s="281"/>
      <c r="I37" s="282"/>
    </row>
    <row r="38" spans="1:12">
      <c r="A38" s="280"/>
      <c r="B38" s="281"/>
      <c r="C38" s="281"/>
      <c r="D38" s="281"/>
      <c r="E38" s="281"/>
      <c r="F38" s="281"/>
      <c r="G38" s="281"/>
      <c r="H38" s="281"/>
      <c r="I38" s="282"/>
    </row>
    <row r="39" spans="1:12">
      <c r="A39" s="280"/>
      <c r="B39" s="281"/>
      <c r="C39" s="281"/>
      <c r="D39" s="281"/>
      <c r="E39" s="281"/>
      <c r="F39" s="281"/>
      <c r="G39" s="281"/>
      <c r="H39" s="281"/>
      <c r="I39" s="282"/>
    </row>
    <row r="40" spans="1:12">
      <c r="A40" s="280"/>
      <c r="B40" s="281"/>
      <c r="C40" s="281"/>
      <c r="D40" s="281"/>
      <c r="E40" s="281"/>
      <c r="F40" s="281"/>
      <c r="G40" s="281"/>
      <c r="H40" s="281"/>
      <c r="I40" s="282"/>
      <c r="L40" s="107"/>
    </row>
    <row r="41" spans="1:12">
      <c r="A41" s="280"/>
      <c r="B41" s="281"/>
      <c r="C41" s="281"/>
      <c r="D41" s="281"/>
      <c r="E41" s="281"/>
      <c r="F41" s="281"/>
      <c r="G41" s="281"/>
      <c r="H41" s="281"/>
      <c r="I41" s="282"/>
    </row>
    <row r="42" spans="1:12">
      <c r="A42" s="280"/>
      <c r="B42" s="281"/>
      <c r="C42" s="281"/>
      <c r="D42" s="281"/>
      <c r="E42" s="281"/>
      <c r="F42" s="281"/>
      <c r="G42" s="281"/>
      <c r="H42" s="281"/>
      <c r="I42" s="282"/>
    </row>
    <row r="43" spans="1:12">
      <c r="A43" s="280"/>
      <c r="B43" s="281"/>
      <c r="C43" s="281"/>
      <c r="D43" s="281"/>
      <c r="E43" s="281"/>
      <c r="F43" s="281"/>
      <c r="G43" s="281"/>
      <c r="H43" s="281"/>
      <c r="I43" s="282"/>
    </row>
    <row r="44" spans="1:12">
      <c r="A44" s="280"/>
      <c r="B44" s="281"/>
      <c r="C44" s="281"/>
      <c r="D44" s="281"/>
      <c r="E44" s="281"/>
      <c r="F44" s="281"/>
      <c r="G44" s="281"/>
      <c r="H44" s="281"/>
      <c r="I44" s="282"/>
    </row>
    <row r="45" spans="1:12">
      <c r="A45" s="280"/>
      <c r="B45" s="281"/>
      <c r="C45" s="281"/>
      <c r="D45" s="281"/>
      <c r="E45" s="281"/>
      <c r="F45" s="281"/>
      <c r="G45" s="281"/>
      <c r="H45" s="281"/>
      <c r="I45" s="282"/>
    </row>
    <row r="46" spans="1:12">
      <c r="A46" s="280"/>
      <c r="B46" s="281"/>
      <c r="C46" s="281"/>
      <c r="D46" s="281"/>
      <c r="E46" s="281"/>
      <c r="F46" s="281"/>
      <c r="G46" s="281"/>
      <c r="H46" s="281"/>
      <c r="I46" s="282"/>
    </row>
    <row r="47" spans="1:12">
      <c r="A47" s="280"/>
      <c r="B47" s="281"/>
      <c r="C47" s="281"/>
      <c r="D47" s="281"/>
      <c r="E47" s="281"/>
      <c r="F47" s="281"/>
      <c r="G47" s="281"/>
      <c r="H47" s="281"/>
      <c r="I47" s="282"/>
    </row>
    <row r="48" spans="1:12">
      <c r="A48" s="280"/>
      <c r="B48" s="281"/>
      <c r="C48" s="281"/>
      <c r="D48" s="281"/>
      <c r="E48" s="281"/>
      <c r="F48" s="281"/>
      <c r="G48" s="281"/>
      <c r="H48" s="281"/>
      <c r="I48" s="282"/>
    </row>
    <row r="49" spans="1:9">
      <c r="A49" s="280"/>
      <c r="B49" s="281"/>
      <c r="C49" s="281"/>
      <c r="D49" s="281"/>
      <c r="E49" s="281"/>
      <c r="F49" s="281"/>
      <c r="G49" s="281"/>
      <c r="H49" s="281"/>
      <c r="I49" s="282"/>
    </row>
    <row r="50" spans="1:9">
      <c r="A50" s="280"/>
      <c r="B50" s="281"/>
      <c r="C50" s="281"/>
      <c r="D50" s="281"/>
      <c r="E50" s="281"/>
      <c r="F50" s="281"/>
      <c r="G50" s="281"/>
      <c r="H50" s="281"/>
      <c r="I50" s="282"/>
    </row>
    <row r="51" spans="1:9">
      <c r="A51" s="280"/>
      <c r="B51" s="281"/>
      <c r="C51" s="281"/>
      <c r="D51" s="281"/>
      <c r="E51" s="281"/>
      <c r="F51" s="281"/>
      <c r="G51" s="281"/>
      <c r="H51" s="281"/>
      <c r="I51" s="282"/>
    </row>
    <row r="52" spans="1:9">
      <c r="A52" s="280"/>
      <c r="B52" s="281"/>
      <c r="C52" s="281"/>
      <c r="D52" s="281"/>
      <c r="E52" s="281"/>
      <c r="F52" s="281"/>
      <c r="G52" s="281"/>
      <c r="H52" s="281"/>
      <c r="I52" s="282"/>
    </row>
    <row r="53" spans="1:9">
      <c r="A53" s="280"/>
      <c r="B53" s="281"/>
      <c r="C53" s="281"/>
      <c r="D53" s="281"/>
      <c r="E53" s="281"/>
      <c r="F53" s="281"/>
      <c r="G53" s="281"/>
      <c r="H53" s="281"/>
      <c r="I53" s="282"/>
    </row>
    <row r="54" spans="1:9">
      <c r="A54" s="280"/>
      <c r="B54" s="281"/>
      <c r="C54" s="281"/>
      <c r="D54" s="281"/>
      <c r="E54" s="281"/>
      <c r="F54" s="281"/>
      <c r="G54" s="281"/>
      <c r="H54" s="281"/>
      <c r="I54" s="282"/>
    </row>
    <row r="55" spans="1:9">
      <c r="A55" s="280"/>
      <c r="B55" s="281"/>
      <c r="C55" s="281"/>
      <c r="D55" s="281"/>
      <c r="E55" s="281"/>
      <c r="F55" s="281"/>
      <c r="G55" s="281"/>
      <c r="H55" s="281"/>
      <c r="I55" s="282"/>
    </row>
    <row r="56" spans="1:9" ht="13.5" thickBot="1">
      <c r="A56" s="283"/>
      <c r="B56" s="284"/>
      <c r="C56" s="284"/>
      <c r="D56" s="284"/>
      <c r="E56" s="284"/>
      <c r="F56" s="284"/>
      <c r="G56" s="284"/>
      <c r="H56" s="284"/>
      <c r="I56" s="285"/>
    </row>
  </sheetData>
  <mergeCells count="1">
    <mergeCell ref="A1:I56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89"/>
  <sheetViews>
    <sheetView workbookViewId="0">
      <selection activeCell="D45" sqref="D45"/>
    </sheetView>
  </sheetViews>
  <sheetFormatPr defaultRowHeight="12.75"/>
  <cols>
    <col min="1" max="1" width="9.85546875" customWidth="1"/>
    <col min="2" max="2" width="51.140625" customWidth="1"/>
    <col min="3" max="3" width="12.5703125" customWidth="1"/>
    <col min="4" max="4" width="15.85546875" customWidth="1"/>
  </cols>
  <sheetData>
    <row r="1" spans="1:4" ht="17.25" thickBot="1">
      <c r="A1" s="456" t="s">
        <v>123</v>
      </c>
      <c r="B1" s="456"/>
      <c r="C1" s="456"/>
    </row>
    <row r="2" spans="1:4" ht="79.5" thickBot="1">
      <c r="A2" s="80" t="s">
        <v>16</v>
      </c>
      <c r="B2" s="56" t="s">
        <v>76</v>
      </c>
      <c r="C2" s="85" t="s">
        <v>939</v>
      </c>
      <c r="D2" s="134" t="s">
        <v>940</v>
      </c>
    </row>
    <row r="3" spans="1:4" ht="33">
      <c r="A3" s="83" t="s">
        <v>383</v>
      </c>
      <c r="B3" s="66" t="s">
        <v>382</v>
      </c>
      <c r="C3" s="202">
        <v>64</v>
      </c>
      <c r="D3" s="203">
        <v>3052</v>
      </c>
    </row>
    <row r="4" spans="1:4" ht="33">
      <c r="A4" s="68"/>
      <c r="B4" s="16" t="s">
        <v>378</v>
      </c>
      <c r="C4" s="79"/>
      <c r="D4" s="84"/>
    </row>
    <row r="5" spans="1:4" ht="33">
      <c r="A5" s="67" t="s">
        <v>384</v>
      </c>
      <c r="B5" s="16" t="s">
        <v>393</v>
      </c>
      <c r="C5" s="79">
        <v>3</v>
      </c>
      <c r="D5" s="84">
        <v>0</v>
      </c>
    </row>
    <row r="6" spans="1:4" ht="49.5">
      <c r="A6" s="67" t="s">
        <v>385</v>
      </c>
      <c r="B6" s="16" t="s">
        <v>379</v>
      </c>
      <c r="C6" s="79">
        <v>2</v>
      </c>
      <c r="D6" s="84">
        <v>0</v>
      </c>
    </row>
    <row r="7" spans="1:4" ht="49.5">
      <c r="A7" s="67" t="s">
        <v>386</v>
      </c>
      <c r="B7" s="16" t="s">
        <v>380</v>
      </c>
      <c r="C7" s="79">
        <v>1</v>
      </c>
      <c r="D7" s="84">
        <v>0</v>
      </c>
    </row>
    <row r="8" spans="1:4" ht="33">
      <c r="A8" s="67" t="s">
        <v>387</v>
      </c>
      <c r="B8" s="16" t="s">
        <v>394</v>
      </c>
      <c r="C8" s="79" t="s">
        <v>962</v>
      </c>
      <c r="D8" s="84" t="s">
        <v>983</v>
      </c>
    </row>
    <row r="9" spans="1:4" ht="82.5">
      <c r="A9" s="67" t="s">
        <v>388</v>
      </c>
      <c r="B9" s="16" t="s">
        <v>395</v>
      </c>
      <c r="C9" s="79">
        <v>12</v>
      </c>
      <c r="D9" s="84" t="s">
        <v>986</v>
      </c>
    </row>
    <row r="10" spans="1:4" ht="33">
      <c r="A10" s="67" t="s">
        <v>389</v>
      </c>
      <c r="B10" s="16" t="s">
        <v>396</v>
      </c>
      <c r="C10" s="79">
        <v>3</v>
      </c>
      <c r="D10" s="84" t="s">
        <v>986</v>
      </c>
    </row>
    <row r="11" spans="1:4" ht="33">
      <c r="A11" s="67" t="s">
        <v>390</v>
      </c>
      <c r="B11" s="16" t="s">
        <v>397</v>
      </c>
      <c r="C11" s="79">
        <v>3</v>
      </c>
      <c r="D11" s="84" t="s">
        <v>986</v>
      </c>
    </row>
    <row r="12" spans="1:4" ht="49.5">
      <c r="A12" s="67" t="s">
        <v>415</v>
      </c>
      <c r="B12" s="16" t="s">
        <v>398</v>
      </c>
      <c r="C12" s="79" t="s">
        <v>983</v>
      </c>
      <c r="D12" s="84" t="s">
        <v>983</v>
      </c>
    </row>
    <row r="13" spans="1:4" ht="49.5">
      <c r="A13" s="67" t="s">
        <v>416</v>
      </c>
      <c r="B13" s="16" t="s">
        <v>381</v>
      </c>
      <c r="C13" s="79" t="s">
        <v>983</v>
      </c>
      <c r="D13" s="84" t="s">
        <v>983</v>
      </c>
    </row>
    <row r="14" spans="1:4" ht="49.5">
      <c r="A14" s="67" t="s">
        <v>417</v>
      </c>
      <c r="B14" s="16" t="s">
        <v>399</v>
      </c>
      <c r="C14" s="79">
        <v>6</v>
      </c>
      <c r="D14" s="84">
        <v>123</v>
      </c>
    </row>
    <row r="15" spans="1:4" ht="33">
      <c r="A15" s="67" t="s">
        <v>391</v>
      </c>
      <c r="B15" s="16" t="s">
        <v>400</v>
      </c>
      <c r="C15" s="79">
        <v>3</v>
      </c>
      <c r="D15" s="84">
        <v>0</v>
      </c>
    </row>
    <row r="16" spans="1:4" ht="82.5">
      <c r="A16" s="67" t="s">
        <v>392</v>
      </c>
      <c r="B16" s="16" t="s">
        <v>401</v>
      </c>
      <c r="C16" s="79">
        <v>5</v>
      </c>
      <c r="D16" s="84">
        <v>47</v>
      </c>
    </row>
    <row r="17" spans="1:4" ht="33">
      <c r="A17" s="67" t="s">
        <v>418</v>
      </c>
      <c r="B17" s="16" t="s">
        <v>402</v>
      </c>
      <c r="C17" s="79" t="s">
        <v>983</v>
      </c>
      <c r="D17" s="84" t="s">
        <v>983</v>
      </c>
    </row>
    <row r="18" spans="1:4" ht="33">
      <c r="A18" s="67" t="s">
        <v>419</v>
      </c>
      <c r="B18" s="16" t="s">
        <v>403</v>
      </c>
      <c r="C18" s="79" t="s">
        <v>983</v>
      </c>
      <c r="D18" s="84" t="s">
        <v>983</v>
      </c>
    </row>
    <row r="19" spans="1:4" ht="33">
      <c r="A19" s="67" t="s">
        <v>420</v>
      </c>
      <c r="B19" s="16" t="s">
        <v>404</v>
      </c>
      <c r="C19" s="79" t="s">
        <v>983</v>
      </c>
      <c r="D19" s="84" t="s">
        <v>983</v>
      </c>
    </row>
    <row r="20" spans="1:4" ht="16.5">
      <c r="A20" s="67" t="s">
        <v>421</v>
      </c>
      <c r="B20" s="16" t="s">
        <v>405</v>
      </c>
      <c r="C20" s="79" t="s">
        <v>983</v>
      </c>
      <c r="D20" s="84" t="s">
        <v>983</v>
      </c>
    </row>
    <row r="21" spans="1:4" ht="33">
      <c r="A21" s="67" t="s">
        <v>422</v>
      </c>
      <c r="B21" s="16" t="s">
        <v>406</v>
      </c>
      <c r="C21" s="79">
        <v>1</v>
      </c>
      <c r="D21" s="84">
        <v>14</v>
      </c>
    </row>
    <row r="22" spans="1:4" ht="49.5">
      <c r="A22" s="67" t="s">
        <v>423</v>
      </c>
      <c r="B22" s="16" t="s">
        <v>407</v>
      </c>
      <c r="C22" s="79">
        <v>10</v>
      </c>
      <c r="D22" s="84" t="s">
        <v>986</v>
      </c>
    </row>
    <row r="23" spans="1:4" ht="66">
      <c r="A23" s="67" t="s">
        <v>424</v>
      </c>
      <c r="B23" s="16" t="s">
        <v>408</v>
      </c>
      <c r="C23" s="79">
        <v>9</v>
      </c>
      <c r="D23" s="84">
        <v>212</v>
      </c>
    </row>
    <row r="24" spans="1:4" ht="33">
      <c r="A24" s="67" t="s">
        <v>425</v>
      </c>
      <c r="B24" s="16" t="s">
        <v>409</v>
      </c>
      <c r="C24" s="79">
        <v>10</v>
      </c>
      <c r="D24" s="84">
        <v>381</v>
      </c>
    </row>
    <row r="25" spans="1:4" ht="49.5">
      <c r="A25" s="67" t="s">
        <v>426</v>
      </c>
      <c r="B25" s="16" t="s">
        <v>410</v>
      </c>
      <c r="C25" s="79">
        <v>2</v>
      </c>
      <c r="D25" s="84">
        <v>227</v>
      </c>
    </row>
    <row r="26" spans="1:4" ht="49.5">
      <c r="A26" s="67" t="s">
        <v>427</v>
      </c>
      <c r="B26" s="16" t="s">
        <v>411</v>
      </c>
      <c r="C26" s="79">
        <v>9</v>
      </c>
      <c r="D26" s="84">
        <v>77</v>
      </c>
    </row>
    <row r="27" spans="1:4" ht="49.5">
      <c r="A27" s="67" t="s">
        <v>428</v>
      </c>
      <c r="B27" s="16" t="s">
        <v>412</v>
      </c>
      <c r="C27" s="79">
        <v>3</v>
      </c>
      <c r="D27" s="84">
        <v>31</v>
      </c>
    </row>
    <row r="28" spans="1:4" ht="33">
      <c r="A28" s="67" t="s">
        <v>429</v>
      </c>
      <c r="B28" s="16" t="s">
        <v>414</v>
      </c>
      <c r="C28" s="79">
        <v>25</v>
      </c>
      <c r="D28" s="84" t="s">
        <v>1081</v>
      </c>
    </row>
    <row r="29" spans="1:4" ht="16.5">
      <c r="A29" s="67"/>
      <c r="B29" s="16" t="s">
        <v>794</v>
      </c>
      <c r="C29" s="79"/>
      <c r="D29" s="84"/>
    </row>
    <row r="30" spans="1:4" ht="33">
      <c r="A30" s="68" t="s">
        <v>430</v>
      </c>
      <c r="B30" s="16" t="s">
        <v>795</v>
      </c>
      <c r="C30" s="79">
        <v>24</v>
      </c>
      <c r="D30" s="84">
        <v>546</v>
      </c>
    </row>
    <row r="31" spans="1:4" ht="16.5">
      <c r="A31" s="68" t="s">
        <v>431</v>
      </c>
      <c r="B31" s="16" t="s">
        <v>796</v>
      </c>
      <c r="C31" s="79">
        <v>5</v>
      </c>
      <c r="D31" s="84">
        <v>76</v>
      </c>
    </row>
    <row r="32" spans="1:4" ht="16.5">
      <c r="A32" s="68" t="s">
        <v>432</v>
      </c>
      <c r="B32" s="25" t="s">
        <v>797</v>
      </c>
      <c r="C32" s="186">
        <v>7</v>
      </c>
      <c r="D32" s="204" t="s">
        <v>1082</v>
      </c>
    </row>
    <row r="33" spans="1:4" ht="16.5">
      <c r="A33" s="68" t="s">
        <v>799</v>
      </c>
      <c r="B33" s="73" t="s">
        <v>798</v>
      </c>
      <c r="C33" s="186">
        <v>6</v>
      </c>
      <c r="D33" s="204" t="s">
        <v>1082</v>
      </c>
    </row>
    <row r="34" spans="1:4" ht="17.25" thickBot="1">
      <c r="A34" s="69" t="s">
        <v>433</v>
      </c>
      <c r="B34" s="26" t="s">
        <v>413</v>
      </c>
      <c r="C34" s="187">
        <v>234</v>
      </c>
      <c r="D34" s="205"/>
    </row>
    <row r="36" spans="1:4" ht="13.5" thickBot="1"/>
    <row r="37" spans="1:4" ht="33.75" thickBot="1">
      <c r="A37" s="55" t="s">
        <v>16</v>
      </c>
      <c r="B37" s="56" t="s">
        <v>17</v>
      </c>
      <c r="C37" s="56" t="s">
        <v>18</v>
      </c>
      <c r="D37" s="57" t="s">
        <v>941</v>
      </c>
    </row>
    <row r="38" spans="1:4" ht="49.5">
      <c r="A38" s="83" t="s">
        <v>801</v>
      </c>
      <c r="B38" s="66" t="s">
        <v>434</v>
      </c>
      <c r="C38" s="185" t="s">
        <v>111</v>
      </c>
      <c r="D38" s="203">
        <v>1200</v>
      </c>
    </row>
    <row r="39" spans="1:4" ht="33">
      <c r="A39" s="68" t="s">
        <v>802</v>
      </c>
      <c r="B39" s="16" t="s">
        <v>435</v>
      </c>
      <c r="C39" s="15" t="s">
        <v>111</v>
      </c>
      <c r="D39" s="84">
        <v>117175</v>
      </c>
    </row>
    <row r="40" spans="1:4" ht="49.5">
      <c r="A40" s="68" t="s">
        <v>804</v>
      </c>
      <c r="B40" s="16" t="s">
        <v>436</v>
      </c>
      <c r="C40" s="15" t="s">
        <v>174</v>
      </c>
      <c r="D40" s="84">
        <v>122.6</v>
      </c>
    </row>
    <row r="41" spans="1:4" ht="66">
      <c r="A41" s="68" t="s">
        <v>805</v>
      </c>
      <c r="B41" s="16" t="s">
        <v>447</v>
      </c>
      <c r="C41" s="15" t="s">
        <v>111</v>
      </c>
      <c r="D41" s="204" t="s">
        <v>1082</v>
      </c>
    </row>
    <row r="42" spans="1:4" ht="66">
      <c r="A42" s="68" t="s">
        <v>806</v>
      </c>
      <c r="B42" s="16" t="s">
        <v>803</v>
      </c>
      <c r="C42" s="15" t="s">
        <v>111</v>
      </c>
      <c r="D42" s="204" t="s">
        <v>1082</v>
      </c>
    </row>
    <row r="43" spans="1:4" ht="49.5">
      <c r="A43" s="68" t="s">
        <v>815</v>
      </c>
      <c r="B43" s="16" t="s">
        <v>437</v>
      </c>
      <c r="C43" s="15" t="s">
        <v>438</v>
      </c>
      <c r="D43" s="255" t="s">
        <v>1086</v>
      </c>
    </row>
    <row r="44" spans="1:4" ht="16.5">
      <c r="A44" s="68" t="s">
        <v>816</v>
      </c>
      <c r="B44" s="16" t="s">
        <v>439</v>
      </c>
      <c r="C44" s="15" t="s">
        <v>70</v>
      </c>
      <c r="D44" s="255" t="s">
        <v>1087</v>
      </c>
    </row>
    <row r="45" spans="1:4" ht="33">
      <c r="A45" s="68" t="s">
        <v>817</v>
      </c>
      <c r="B45" s="16" t="s">
        <v>440</v>
      </c>
      <c r="C45" s="15" t="s">
        <v>441</v>
      </c>
      <c r="D45" s="84">
        <v>76000</v>
      </c>
    </row>
    <row r="46" spans="1:4" ht="16.5">
      <c r="A46" s="68" t="s">
        <v>818</v>
      </c>
      <c r="B46" s="16" t="s">
        <v>442</v>
      </c>
      <c r="C46" s="15" t="s">
        <v>111</v>
      </c>
      <c r="D46" s="84">
        <v>601584</v>
      </c>
    </row>
    <row r="47" spans="1:4" ht="16.5">
      <c r="A47" s="68" t="s">
        <v>819</v>
      </c>
      <c r="B47" s="16" t="s">
        <v>443</v>
      </c>
      <c r="C47" s="35" t="s">
        <v>70</v>
      </c>
      <c r="D47" s="84">
        <v>6</v>
      </c>
    </row>
    <row r="48" spans="1:4" ht="33">
      <c r="A48" s="68" t="s">
        <v>820</v>
      </c>
      <c r="B48" s="16" t="s">
        <v>444</v>
      </c>
      <c r="C48" s="15" t="s">
        <v>111</v>
      </c>
      <c r="D48" s="84">
        <v>148</v>
      </c>
    </row>
    <row r="49" spans="1:4" ht="16.5">
      <c r="A49" s="68" t="s">
        <v>821</v>
      </c>
      <c r="B49" s="16" t="s">
        <v>448</v>
      </c>
      <c r="C49" s="35" t="s">
        <v>70</v>
      </c>
      <c r="D49" s="84">
        <v>2</v>
      </c>
    </row>
    <row r="50" spans="1:4" ht="49.5">
      <c r="A50" s="68" t="s">
        <v>449</v>
      </c>
      <c r="B50" s="16" t="s">
        <v>850</v>
      </c>
      <c r="C50" s="15" t="s">
        <v>111</v>
      </c>
      <c r="D50" s="84">
        <v>893031.1</v>
      </c>
    </row>
    <row r="51" spans="1:4" ht="33">
      <c r="A51" s="68" t="s">
        <v>822</v>
      </c>
      <c r="B51" s="16" t="s">
        <v>677</v>
      </c>
      <c r="C51" s="15" t="s">
        <v>111</v>
      </c>
      <c r="D51" s="84">
        <v>241113.4</v>
      </c>
    </row>
    <row r="52" spans="1:4" ht="33">
      <c r="A52" s="68" t="s">
        <v>823</v>
      </c>
      <c r="B52" s="16" t="s">
        <v>678</v>
      </c>
      <c r="C52" s="15" t="s">
        <v>543</v>
      </c>
      <c r="D52" s="84">
        <v>85768.8</v>
      </c>
    </row>
    <row r="53" spans="1:4" ht="49.5">
      <c r="A53" s="68" t="s">
        <v>824</v>
      </c>
      <c r="B53" s="16" t="s">
        <v>679</v>
      </c>
      <c r="C53" s="15" t="s">
        <v>543</v>
      </c>
      <c r="D53" s="84" t="s">
        <v>986</v>
      </c>
    </row>
    <row r="54" spans="1:4" ht="49.5">
      <c r="A54" s="68" t="s">
        <v>825</v>
      </c>
      <c r="B54" s="16" t="s">
        <v>680</v>
      </c>
      <c r="C54" s="15" t="s">
        <v>543</v>
      </c>
      <c r="D54" s="84">
        <v>6634.6</v>
      </c>
    </row>
    <row r="55" spans="1:4" ht="33">
      <c r="A55" s="68" t="s">
        <v>450</v>
      </c>
      <c r="B55" s="16" t="s">
        <v>851</v>
      </c>
      <c r="C55" s="15" t="s">
        <v>86</v>
      </c>
      <c r="D55" s="84">
        <v>25145.4</v>
      </c>
    </row>
    <row r="56" spans="1:4" ht="33">
      <c r="A56" s="68" t="s">
        <v>826</v>
      </c>
      <c r="B56" s="16" t="s">
        <v>807</v>
      </c>
      <c r="C56" s="15" t="s">
        <v>86</v>
      </c>
      <c r="D56" s="84">
        <v>24266.6</v>
      </c>
    </row>
    <row r="57" spans="1:4" ht="33">
      <c r="A57" s="68" t="s">
        <v>827</v>
      </c>
      <c r="B57" s="16" t="s">
        <v>808</v>
      </c>
      <c r="C57" s="15" t="s">
        <v>86</v>
      </c>
      <c r="D57" s="84">
        <v>18742.5</v>
      </c>
    </row>
    <row r="58" spans="1:4" ht="49.5">
      <c r="A58" s="68" t="s">
        <v>828</v>
      </c>
      <c r="B58" s="16" t="s">
        <v>809</v>
      </c>
      <c r="C58" s="15" t="s">
        <v>86</v>
      </c>
      <c r="D58" s="84" t="s">
        <v>986</v>
      </c>
    </row>
    <row r="59" spans="1:4" ht="49.5">
      <c r="A59" s="68" t="s">
        <v>829</v>
      </c>
      <c r="B59" s="16" t="s">
        <v>810</v>
      </c>
      <c r="C59" s="15" t="s">
        <v>86</v>
      </c>
      <c r="D59" s="84">
        <v>19305.2</v>
      </c>
    </row>
    <row r="60" spans="1:4" ht="33">
      <c r="A60" s="68" t="s">
        <v>451</v>
      </c>
      <c r="B60" s="16" t="s">
        <v>831</v>
      </c>
      <c r="C60" s="15" t="s">
        <v>111</v>
      </c>
      <c r="D60" s="84" t="s">
        <v>983</v>
      </c>
    </row>
    <row r="61" spans="1:4" ht="49.5">
      <c r="A61" s="68" t="s">
        <v>830</v>
      </c>
      <c r="B61" s="16" t="s">
        <v>832</v>
      </c>
      <c r="C61" s="15" t="s">
        <v>111</v>
      </c>
      <c r="D61" s="84" t="s">
        <v>983</v>
      </c>
    </row>
    <row r="62" spans="1:4" ht="16.5">
      <c r="A62" s="108" t="s">
        <v>452</v>
      </c>
      <c r="B62" s="16" t="s">
        <v>852</v>
      </c>
      <c r="C62" s="15" t="s">
        <v>111</v>
      </c>
      <c r="D62" s="84">
        <v>95424</v>
      </c>
    </row>
    <row r="63" spans="1:4" ht="33">
      <c r="A63" s="108" t="s">
        <v>453</v>
      </c>
      <c r="B63" s="16" t="s">
        <v>853</v>
      </c>
      <c r="C63" s="15" t="s">
        <v>174</v>
      </c>
      <c r="D63" s="84">
        <v>149.1</v>
      </c>
    </row>
    <row r="64" spans="1:4" ht="16.5">
      <c r="A64" s="108" t="s">
        <v>454</v>
      </c>
      <c r="B64" s="16" t="s">
        <v>854</v>
      </c>
      <c r="C64" s="15" t="s">
        <v>111</v>
      </c>
      <c r="D64" s="204" t="s">
        <v>1082</v>
      </c>
    </row>
    <row r="65" spans="1:4" ht="33">
      <c r="A65" s="108" t="s">
        <v>455</v>
      </c>
      <c r="B65" s="16" t="s">
        <v>855</v>
      </c>
      <c r="C65" s="15" t="s">
        <v>174</v>
      </c>
      <c r="D65" s="204" t="s">
        <v>1082</v>
      </c>
    </row>
    <row r="66" spans="1:4" ht="16.5">
      <c r="A66" s="108" t="s">
        <v>456</v>
      </c>
      <c r="B66" s="16" t="s">
        <v>856</v>
      </c>
      <c r="C66" s="15" t="s">
        <v>111</v>
      </c>
      <c r="D66" s="84" t="s">
        <v>983</v>
      </c>
    </row>
    <row r="67" spans="1:4" ht="33">
      <c r="A67" s="108" t="s">
        <v>457</v>
      </c>
      <c r="B67" s="16" t="s">
        <v>857</v>
      </c>
      <c r="C67" s="15" t="s">
        <v>174</v>
      </c>
      <c r="D67" s="84" t="s">
        <v>983</v>
      </c>
    </row>
    <row r="68" spans="1:4" ht="16.5">
      <c r="A68" s="108" t="s">
        <v>458</v>
      </c>
      <c r="B68" s="16" t="s">
        <v>858</v>
      </c>
      <c r="C68" s="15" t="s">
        <v>111</v>
      </c>
      <c r="D68" s="84">
        <v>96948.6</v>
      </c>
    </row>
    <row r="69" spans="1:4" ht="33.75" thickBot="1">
      <c r="A69" s="109" t="s">
        <v>459</v>
      </c>
      <c r="B69" s="70" t="s">
        <v>859</v>
      </c>
      <c r="C69" s="27" t="s">
        <v>174</v>
      </c>
      <c r="D69" s="205">
        <v>93.6</v>
      </c>
    </row>
    <row r="71" spans="1:4" ht="13.5" thickBot="1"/>
    <row r="72" spans="1:4" ht="17.25" thickBot="1">
      <c r="A72" s="435" t="s">
        <v>728</v>
      </c>
      <c r="B72" s="293"/>
      <c r="C72" s="293"/>
      <c r="D72" s="436"/>
    </row>
    <row r="73" spans="1:4" ht="39.75" customHeight="1">
      <c r="A73" s="457" t="s">
        <v>16</v>
      </c>
      <c r="B73" s="460" t="s">
        <v>76</v>
      </c>
      <c r="C73" s="460" t="s">
        <v>942</v>
      </c>
      <c r="D73" s="463"/>
    </row>
    <row r="74" spans="1:4">
      <c r="A74" s="458"/>
      <c r="B74" s="461"/>
      <c r="C74" s="461" t="s">
        <v>165</v>
      </c>
      <c r="D74" s="464" t="s">
        <v>112</v>
      </c>
    </row>
    <row r="75" spans="1:4" ht="23.25" customHeight="1" thickBot="1">
      <c r="A75" s="459"/>
      <c r="B75" s="462"/>
      <c r="C75" s="462"/>
      <c r="D75" s="465"/>
    </row>
    <row r="76" spans="1:4" ht="16.5">
      <c r="A76" s="112" t="s">
        <v>786</v>
      </c>
      <c r="B76" s="102" t="s">
        <v>113</v>
      </c>
      <c r="C76" s="113">
        <v>96</v>
      </c>
      <c r="D76" s="114">
        <v>251</v>
      </c>
    </row>
    <row r="77" spans="1:4" ht="16.5">
      <c r="A77" s="96" t="s">
        <v>787</v>
      </c>
      <c r="B77" s="36" t="s">
        <v>114</v>
      </c>
      <c r="C77" s="41">
        <v>7</v>
      </c>
      <c r="D77" s="42">
        <v>45</v>
      </c>
    </row>
    <row r="78" spans="1:4" ht="16.5">
      <c r="A78" s="96" t="s">
        <v>788</v>
      </c>
      <c r="B78" s="36" t="s">
        <v>115</v>
      </c>
      <c r="C78" s="41">
        <v>15</v>
      </c>
      <c r="D78" s="42">
        <v>19</v>
      </c>
    </row>
    <row r="79" spans="1:4" ht="16.5">
      <c r="A79" s="96" t="s">
        <v>789</v>
      </c>
      <c r="B79" s="36" t="s">
        <v>116</v>
      </c>
      <c r="C79" s="41">
        <v>8</v>
      </c>
      <c r="D79" s="42">
        <v>8</v>
      </c>
    </row>
    <row r="80" spans="1:4" ht="16.5">
      <c r="A80" s="96" t="s">
        <v>790</v>
      </c>
      <c r="B80" s="36" t="s">
        <v>117</v>
      </c>
      <c r="C80" s="41">
        <v>1</v>
      </c>
      <c r="D80" s="42">
        <v>4</v>
      </c>
    </row>
    <row r="81" spans="1:4" ht="16.5">
      <c r="A81" s="96" t="s">
        <v>791</v>
      </c>
      <c r="B81" s="36" t="s">
        <v>118</v>
      </c>
      <c r="C81" s="41">
        <v>3</v>
      </c>
      <c r="D81" s="42">
        <v>9</v>
      </c>
    </row>
    <row r="82" spans="1:4" ht="16.5">
      <c r="A82" s="96" t="s">
        <v>792</v>
      </c>
      <c r="B82" s="36" t="s">
        <v>119</v>
      </c>
      <c r="C82" s="41">
        <v>2</v>
      </c>
      <c r="D82" s="42">
        <v>7</v>
      </c>
    </row>
    <row r="83" spans="1:4" ht="17.25" thickBot="1">
      <c r="A83" s="97" t="s">
        <v>793</v>
      </c>
      <c r="B83" s="37" t="s">
        <v>120</v>
      </c>
      <c r="C83" s="43">
        <v>1</v>
      </c>
      <c r="D83" s="44">
        <v>2</v>
      </c>
    </row>
    <row r="85" spans="1:4" ht="26.25" customHeight="1">
      <c r="A85" s="452" t="s">
        <v>860</v>
      </c>
      <c r="B85" s="452"/>
      <c r="C85" s="452"/>
    </row>
    <row r="87" spans="1:4" ht="16.5" customHeight="1">
      <c r="A87" s="453" t="s">
        <v>986</v>
      </c>
      <c r="B87" s="452" t="s">
        <v>1083</v>
      </c>
      <c r="C87" s="452"/>
      <c r="D87" s="452"/>
    </row>
    <row r="88" spans="1:4">
      <c r="A88" s="454"/>
      <c r="B88" s="452"/>
      <c r="C88" s="452"/>
      <c r="D88" s="452"/>
    </row>
    <row r="89" spans="1:4">
      <c r="A89" s="455"/>
      <c r="B89" s="452"/>
      <c r="C89" s="452"/>
      <c r="D89" s="452"/>
    </row>
  </sheetData>
  <mergeCells count="10">
    <mergeCell ref="B87:D89"/>
    <mergeCell ref="A87:A89"/>
    <mergeCell ref="A85:C85"/>
    <mergeCell ref="A1:C1"/>
    <mergeCell ref="A72:D72"/>
    <mergeCell ref="A73:A75"/>
    <mergeCell ref="B73:B75"/>
    <mergeCell ref="C73:D73"/>
    <mergeCell ref="C74:C75"/>
    <mergeCell ref="D74:D75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7"/>
  <sheetViews>
    <sheetView view="pageBreakPreview" zoomScale="60" workbookViewId="0">
      <selection activeCell="N12" sqref="N12"/>
    </sheetView>
  </sheetViews>
  <sheetFormatPr defaultRowHeight="12.75"/>
  <cols>
    <col min="1" max="1" width="9.140625" customWidth="1"/>
    <col min="2" max="2" width="39.140625" customWidth="1"/>
    <col min="3" max="3" width="11.85546875" customWidth="1"/>
    <col min="4" max="4" width="11.140625" customWidth="1"/>
    <col min="5" max="5" width="11.42578125" customWidth="1"/>
    <col min="6" max="6" width="11.140625" customWidth="1"/>
    <col min="9" max="9" width="11.85546875" bestFit="1" customWidth="1"/>
  </cols>
  <sheetData>
    <row r="1" spans="1:9" ht="17.25" thickBot="1">
      <c r="A1" s="456" t="s">
        <v>124</v>
      </c>
      <c r="B1" s="456"/>
      <c r="C1" s="456"/>
      <c r="D1" s="456"/>
      <c r="E1" s="456"/>
      <c r="F1" s="456"/>
    </row>
    <row r="2" spans="1:9" ht="16.5">
      <c r="A2" s="457" t="s">
        <v>16</v>
      </c>
      <c r="B2" s="460" t="s">
        <v>76</v>
      </c>
      <c r="C2" s="460" t="s">
        <v>943</v>
      </c>
      <c r="D2" s="460" t="s">
        <v>944</v>
      </c>
      <c r="E2" s="460"/>
      <c r="F2" s="463" t="s">
        <v>945</v>
      </c>
    </row>
    <row r="3" spans="1:9" ht="17.25" thickBot="1">
      <c r="A3" s="459"/>
      <c r="B3" s="462"/>
      <c r="C3" s="462"/>
      <c r="D3" s="270" t="s">
        <v>125</v>
      </c>
      <c r="E3" s="270" t="s">
        <v>126</v>
      </c>
      <c r="F3" s="466"/>
    </row>
    <row r="4" spans="1:9" ht="33">
      <c r="A4" s="65" t="s">
        <v>460</v>
      </c>
      <c r="B4" s="54" t="s">
        <v>833</v>
      </c>
      <c r="C4" s="206">
        <v>277031.59999999998</v>
      </c>
      <c r="D4" s="206">
        <v>342983.6</v>
      </c>
      <c r="E4" s="206">
        <v>296656.7</v>
      </c>
      <c r="F4" s="207">
        <v>227911</v>
      </c>
    </row>
    <row r="5" spans="1:9" ht="16.5">
      <c r="A5" s="269" t="s">
        <v>461</v>
      </c>
      <c r="B5" s="155" t="s">
        <v>837</v>
      </c>
      <c r="C5" s="208">
        <v>88334.5</v>
      </c>
      <c r="D5" s="208">
        <v>112222</v>
      </c>
      <c r="E5" s="208">
        <v>104151.5</v>
      </c>
      <c r="F5" s="209">
        <v>106708</v>
      </c>
    </row>
    <row r="6" spans="1:9" ht="16.5">
      <c r="A6" s="269" t="s">
        <v>462</v>
      </c>
      <c r="B6" s="155" t="s">
        <v>838</v>
      </c>
      <c r="C6" s="208">
        <v>22602.400000000001</v>
      </c>
      <c r="D6" s="208">
        <v>21877</v>
      </c>
      <c r="E6" s="208">
        <v>22164.5</v>
      </c>
      <c r="F6" s="209">
        <v>26954</v>
      </c>
    </row>
    <row r="7" spans="1:9" ht="49.5">
      <c r="A7" s="411" t="s">
        <v>839</v>
      </c>
      <c r="B7" s="36" t="s">
        <v>216</v>
      </c>
      <c r="C7" s="208">
        <v>170884.8</v>
      </c>
      <c r="D7" s="208">
        <v>208884.6</v>
      </c>
      <c r="E7" s="208">
        <v>170340.8</v>
      </c>
      <c r="F7" s="209">
        <v>94249</v>
      </c>
    </row>
    <row r="8" spans="1:9" ht="16.5">
      <c r="A8" s="411"/>
      <c r="B8" s="36" t="s">
        <v>127</v>
      </c>
      <c r="C8" s="208">
        <v>59896</v>
      </c>
      <c r="D8" s="208">
        <v>28287</v>
      </c>
      <c r="E8" s="208">
        <v>28287</v>
      </c>
      <c r="F8" s="209">
        <v>4981</v>
      </c>
    </row>
    <row r="9" spans="1:9" ht="16.5">
      <c r="A9" s="411"/>
      <c r="B9" s="36" t="s">
        <v>128</v>
      </c>
      <c r="C9" s="208">
        <v>57167.1</v>
      </c>
      <c r="D9" s="208">
        <v>104881</v>
      </c>
      <c r="E9" s="208">
        <v>101669.9</v>
      </c>
      <c r="F9" s="209">
        <v>89266</v>
      </c>
    </row>
    <row r="10" spans="1:9" ht="16.5">
      <c r="A10" s="411"/>
      <c r="B10" s="36" t="s">
        <v>129</v>
      </c>
      <c r="C10" s="208">
        <v>53807.7</v>
      </c>
      <c r="D10" s="208">
        <v>74849.5</v>
      </c>
      <c r="E10" s="208">
        <v>39547.699999999997</v>
      </c>
      <c r="F10" s="210">
        <v>0</v>
      </c>
    </row>
    <row r="11" spans="1:9" ht="33">
      <c r="A11" s="411"/>
      <c r="B11" s="36" t="s">
        <v>840</v>
      </c>
      <c r="C11" s="208">
        <v>14</v>
      </c>
      <c r="D11" s="211">
        <v>867.1</v>
      </c>
      <c r="E11" s="211">
        <v>867.1</v>
      </c>
      <c r="F11" s="209">
        <v>2</v>
      </c>
    </row>
    <row r="12" spans="1:9" ht="49.5">
      <c r="A12" s="269" t="s">
        <v>841</v>
      </c>
      <c r="B12" s="155" t="s">
        <v>842</v>
      </c>
      <c r="C12" s="208">
        <f>C5+C6</f>
        <v>110936.9</v>
      </c>
      <c r="D12" s="208">
        <f>D5+D6</f>
        <v>134099</v>
      </c>
      <c r="E12" s="208">
        <f>E5+E6</f>
        <v>126316</v>
      </c>
      <c r="F12" s="209">
        <f>F5+F6</f>
        <v>133662</v>
      </c>
    </row>
    <row r="13" spans="1:9" ht="33">
      <c r="A13" s="269" t="s">
        <v>463</v>
      </c>
      <c r="B13" s="155" t="s">
        <v>217</v>
      </c>
      <c r="C13" s="208">
        <v>301185.7</v>
      </c>
      <c r="D13" s="208">
        <v>348257.3</v>
      </c>
      <c r="E13" s="208">
        <v>291626.3</v>
      </c>
      <c r="F13" s="209">
        <v>233762</v>
      </c>
    </row>
    <row r="14" spans="1:9" ht="33">
      <c r="A14" s="269" t="s">
        <v>464</v>
      </c>
      <c r="B14" s="155" t="s">
        <v>218</v>
      </c>
      <c r="C14" s="208">
        <v>34103.800000000003</v>
      </c>
      <c r="D14" s="208">
        <v>36447.800000000003</v>
      </c>
      <c r="E14" s="208">
        <v>35128.199999999997</v>
      </c>
      <c r="F14" s="209">
        <v>28183</v>
      </c>
    </row>
    <row r="15" spans="1:9" ht="33">
      <c r="A15" s="269" t="s">
        <v>465</v>
      </c>
      <c r="B15" s="155" t="s">
        <v>843</v>
      </c>
      <c r="C15" s="208">
        <v>16583.900000000001</v>
      </c>
      <c r="D15" s="208">
        <v>17613</v>
      </c>
      <c r="E15" s="208">
        <v>17117.8</v>
      </c>
      <c r="F15" s="209">
        <v>17528</v>
      </c>
    </row>
    <row r="16" spans="1:9" ht="33">
      <c r="A16" s="269" t="s">
        <v>466</v>
      </c>
      <c r="B16" s="155" t="s">
        <v>219</v>
      </c>
      <c r="C16" s="208">
        <v>297.39999999999998</v>
      </c>
      <c r="D16" s="211">
        <v>482.2</v>
      </c>
      <c r="E16" s="211">
        <v>237.6</v>
      </c>
      <c r="F16" s="209">
        <v>647</v>
      </c>
      <c r="I16" s="157"/>
    </row>
    <row r="17" spans="1:6" ht="16.5">
      <c r="A17" s="269" t="s">
        <v>467</v>
      </c>
      <c r="B17" s="155" t="s">
        <v>220</v>
      </c>
      <c r="C17" s="208">
        <v>22105.1</v>
      </c>
      <c r="D17" s="208">
        <v>16984</v>
      </c>
      <c r="E17" s="208">
        <v>14860.3</v>
      </c>
      <c r="F17" s="209">
        <v>11576</v>
      </c>
    </row>
    <row r="18" spans="1:6" ht="33">
      <c r="A18" s="269" t="s">
        <v>468</v>
      </c>
      <c r="B18" s="155" t="s">
        <v>221</v>
      </c>
      <c r="C18" s="208">
        <v>80380.600000000006</v>
      </c>
      <c r="D18" s="208">
        <v>97949.5</v>
      </c>
      <c r="E18" s="208">
        <v>55779</v>
      </c>
      <c r="F18" s="209">
        <v>24757</v>
      </c>
    </row>
    <row r="19" spans="1:6" ht="16.5">
      <c r="A19" s="269" t="s">
        <v>469</v>
      </c>
      <c r="B19" s="155" t="s">
        <v>222</v>
      </c>
      <c r="C19" s="208">
        <v>0</v>
      </c>
      <c r="D19" s="208" t="s">
        <v>983</v>
      </c>
      <c r="E19" s="208" t="s">
        <v>983</v>
      </c>
      <c r="F19" s="209" t="s">
        <v>983</v>
      </c>
    </row>
    <row r="20" spans="1:6" ht="18.75" customHeight="1">
      <c r="A20" s="411" t="s">
        <v>470</v>
      </c>
      <c r="B20" s="155" t="s">
        <v>130</v>
      </c>
      <c r="C20" s="208">
        <v>163440.5</v>
      </c>
      <c r="D20" s="208">
        <f>SUM(D21:D24)</f>
        <v>195520.8</v>
      </c>
      <c r="E20" s="208">
        <f>SUM(E21:E24)</f>
        <v>184843.69999999998</v>
      </c>
      <c r="F20" s="209">
        <f>SUM(F21:F24)</f>
        <v>167826</v>
      </c>
    </row>
    <row r="21" spans="1:6" ht="16.5">
      <c r="A21" s="411"/>
      <c r="B21" s="155" t="s">
        <v>223</v>
      </c>
      <c r="C21" s="208">
        <v>131198.1</v>
      </c>
      <c r="D21" s="208">
        <v>161471.79999999999</v>
      </c>
      <c r="E21" s="208">
        <v>154132</v>
      </c>
      <c r="F21" s="209">
        <v>136061</v>
      </c>
    </row>
    <row r="22" spans="1:6" ht="33">
      <c r="A22" s="411"/>
      <c r="B22" s="155" t="s">
        <v>834</v>
      </c>
      <c r="C22" s="208">
        <v>4275.3999999999996</v>
      </c>
      <c r="D22" s="211">
        <v>1725</v>
      </c>
      <c r="E22" s="211">
        <v>982.8</v>
      </c>
      <c r="F22" s="209">
        <v>100</v>
      </c>
    </row>
    <row r="23" spans="1:6" ht="18" customHeight="1">
      <c r="A23" s="411"/>
      <c r="B23" s="155" t="s">
        <v>224</v>
      </c>
      <c r="C23" s="208">
        <v>13543.2</v>
      </c>
      <c r="D23" s="211">
        <v>17805.2</v>
      </c>
      <c r="E23" s="211">
        <v>15984.8</v>
      </c>
      <c r="F23" s="209">
        <v>17723</v>
      </c>
    </row>
    <row r="24" spans="1:6" ht="16.5">
      <c r="A24" s="411"/>
      <c r="B24" s="155" t="s">
        <v>225</v>
      </c>
      <c r="C24" s="208">
        <v>14423.8</v>
      </c>
      <c r="D24" s="208">
        <v>14518.8</v>
      </c>
      <c r="E24" s="208">
        <v>13744.1</v>
      </c>
      <c r="F24" s="209">
        <v>13942</v>
      </c>
    </row>
    <row r="25" spans="1:6" ht="16.5">
      <c r="A25" s="269" t="s">
        <v>471</v>
      </c>
      <c r="B25" s="155" t="s">
        <v>131</v>
      </c>
      <c r="C25" s="208" t="s">
        <v>962</v>
      </c>
      <c r="D25" s="208" t="s">
        <v>962</v>
      </c>
      <c r="E25" s="208" t="s">
        <v>962</v>
      </c>
      <c r="F25" s="212" t="s">
        <v>962</v>
      </c>
    </row>
    <row r="26" spans="1:6" ht="33.75" thickBot="1">
      <c r="A26" s="86" t="s">
        <v>472</v>
      </c>
      <c r="B26" s="64" t="s">
        <v>215</v>
      </c>
      <c r="C26" s="213">
        <f>C4-C13</f>
        <v>-24154.100000000035</v>
      </c>
      <c r="D26" s="214">
        <f>D4-D13</f>
        <v>-5273.7000000000116</v>
      </c>
      <c r="E26" s="214">
        <f>E4-E13</f>
        <v>5030.4000000000233</v>
      </c>
      <c r="F26" s="215">
        <f>F4-F13</f>
        <v>-5851</v>
      </c>
    </row>
    <row r="27" spans="1:6" ht="21" customHeight="1">
      <c r="A27" s="61"/>
      <c r="B27" s="62"/>
      <c r="C27" s="154"/>
      <c r="D27" s="63"/>
      <c r="E27" s="63"/>
      <c r="F27" s="63"/>
    </row>
  </sheetData>
  <mergeCells count="8">
    <mergeCell ref="A7:A11"/>
    <mergeCell ref="A20:A24"/>
    <mergeCell ref="A1:F1"/>
    <mergeCell ref="A2:A3"/>
    <mergeCell ref="B2:B3"/>
    <mergeCell ref="C2:C3"/>
    <mergeCell ref="D2:E2"/>
    <mergeCell ref="F2:F3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8"/>
  <sheetViews>
    <sheetView workbookViewId="0">
      <selection activeCell="B14" sqref="B14"/>
    </sheetView>
  </sheetViews>
  <sheetFormatPr defaultRowHeight="12.75"/>
  <cols>
    <col min="1" max="1" width="7.85546875" customWidth="1"/>
    <col min="2" max="2" width="54" customWidth="1"/>
    <col min="3" max="3" width="12.28515625" customWidth="1"/>
    <col min="4" max="4" width="15.140625" customWidth="1"/>
  </cols>
  <sheetData>
    <row r="1" spans="1:4" ht="17.25" thickBot="1">
      <c r="A1" s="400" t="s">
        <v>132</v>
      </c>
      <c r="B1" s="400"/>
      <c r="C1" s="400"/>
      <c r="D1" s="400"/>
    </row>
    <row r="2" spans="1:4" ht="34.5" customHeight="1" thickBot="1">
      <c r="A2" s="55" t="s">
        <v>16</v>
      </c>
      <c r="B2" s="56" t="s">
        <v>76</v>
      </c>
      <c r="C2" s="56" t="s">
        <v>18</v>
      </c>
      <c r="D2" s="57" t="s">
        <v>946</v>
      </c>
    </row>
    <row r="3" spans="1:4" ht="16.5">
      <c r="A3" s="65" t="s">
        <v>328</v>
      </c>
      <c r="B3" s="54" t="s">
        <v>133</v>
      </c>
      <c r="C3" s="33" t="s">
        <v>70</v>
      </c>
      <c r="D3" s="195">
        <v>19</v>
      </c>
    </row>
    <row r="4" spans="1:4" ht="16.5">
      <c r="A4" s="67" t="s">
        <v>329</v>
      </c>
      <c r="B4" s="36" t="s">
        <v>134</v>
      </c>
      <c r="C4" s="35" t="s">
        <v>70</v>
      </c>
      <c r="D4" s="183">
        <v>5</v>
      </c>
    </row>
    <row r="5" spans="1:4" ht="49.5">
      <c r="A5" s="67" t="s">
        <v>330</v>
      </c>
      <c r="B5" s="34" t="s">
        <v>135</v>
      </c>
      <c r="C5" s="35" t="s">
        <v>96</v>
      </c>
      <c r="D5" s="265">
        <v>77152.009999999995</v>
      </c>
    </row>
    <row r="6" spans="1:4" ht="16.5">
      <c r="A6" s="67" t="s">
        <v>331</v>
      </c>
      <c r="B6" s="36" t="s">
        <v>136</v>
      </c>
      <c r="C6" s="35" t="s">
        <v>96</v>
      </c>
      <c r="D6" s="266">
        <v>26132.91</v>
      </c>
    </row>
    <row r="7" spans="1:4" ht="16.5">
      <c r="A7" s="67" t="s">
        <v>332</v>
      </c>
      <c r="B7" s="36" t="s">
        <v>137</v>
      </c>
      <c r="C7" s="35" t="s">
        <v>96</v>
      </c>
      <c r="D7" s="267">
        <v>551.5</v>
      </c>
    </row>
    <row r="8" spans="1:4" ht="33.75" thickBot="1">
      <c r="A8" s="75" t="s">
        <v>333</v>
      </c>
      <c r="B8" s="37" t="s">
        <v>138</v>
      </c>
      <c r="C8" s="38" t="s">
        <v>111</v>
      </c>
      <c r="D8" s="268">
        <v>350377</v>
      </c>
    </row>
  </sheetData>
  <mergeCells count="1">
    <mergeCell ref="A1:D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1"/>
  <sheetViews>
    <sheetView tabSelected="1" topLeftCell="A7" zoomScaleSheetLayoutView="100" workbookViewId="0">
      <selection activeCell="A20" sqref="A20:F20"/>
    </sheetView>
  </sheetViews>
  <sheetFormatPr defaultRowHeight="12.75"/>
  <cols>
    <col min="1" max="1" width="7.5703125" customWidth="1"/>
    <col min="2" max="2" width="55" customWidth="1"/>
    <col min="3" max="3" width="11.7109375" customWidth="1"/>
    <col min="4" max="4" width="15.28515625" customWidth="1"/>
  </cols>
  <sheetData>
    <row r="1" spans="1:4" ht="17.25" thickBot="1">
      <c r="A1" s="400" t="s">
        <v>139</v>
      </c>
      <c r="B1" s="400"/>
      <c r="C1" s="400"/>
      <c r="D1" s="400"/>
    </row>
    <row r="2" spans="1:4" ht="35.25" customHeight="1" thickBot="1">
      <c r="A2" s="55" t="s">
        <v>16</v>
      </c>
      <c r="B2" s="56" t="s">
        <v>76</v>
      </c>
      <c r="C2" s="56" t="s">
        <v>18</v>
      </c>
      <c r="D2" s="57" t="s">
        <v>936</v>
      </c>
    </row>
    <row r="3" spans="1:4" ht="33">
      <c r="A3" s="132" t="s">
        <v>334</v>
      </c>
      <c r="B3" s="133" t="s">
        <v>140</v>
      </c>
      <c r="C3" s="33" t="s">
        <v>70</v>
      </c>
      <c r="D3" s="227">
        <v>1</v>
      </c>
    </row>
    <row r="4" spans="1:4" ht="16.5">
      <c r="A4" s="77" t="s">
        <v>335</v>
      </c>
      <c r="B4" s="36" t="s">
        <v>141</v>
      </c>
      <c r="C4" s="35" t="s">
        <v>70</v>
      </c>
      <c r="D4" s="247">
        <v>0</v>
      </c>
    </row>
    <row r="5" spans="1:4" ht="16.5">
      <c r="A5" s="78" t="s">
        <v>336</v>
      </c>
      <c r="B5" s="36" t="s">
        <v>142</v>
      </c>
      <c r="C5" s="35" t="s">
        <v>70</v>
      </c>
      <c r="D5" s="247">
        <v>0</v>
      </c>
    </row>
    <row r="6" spans="1:4" ht="33">
      <c r="A6" s="67" t="s">
        <v>337</v>
      </c>
      <c r="B6" s="36" t="s">
        <v>143</v>
      </c>
      <c r="C6" s="35" t="s">
        <v>481</v>
      </c>
      <c r="D6" s="247">
        <v>34</v>
      </c>
    </row>
    <row r="7" spans="1:4" ht="16.5">
      <c r="A7" s="67" t="s">
        <v>338</v>
      </c>
      <c r="B7" s="36" t="s">
        <v>835</v>
      </c>
      <c r="C7" s="35" t="s">
        <v>70</v>
      </c>
      <c r="D7" s="247">
        <v>16</v>
      </c>
    </row>
    <row r="8" spans="1:4" ht="16.5">
      <c r="A8" s="67" t="s">
        <v>339</v>
      </c>
      <c r="B8" s="36" t="s">
        <v>144</v>
      </c>
      <c r="C8" s="35" t="s">
        <v>481</v>
      </c>
      <c r="D8" s="247">
        <v>0</v>
      </c>
    </row>
    <row r="9" spans="1:4" ht="16.5">
      <c r="A9" s="67" t="s">
        <v>340</v>
      </c>
      <c r="B9" s="36" t="s">
        <v>145</v>
      </c>
      <c r="C9" s="35" t="s">
        <v>111</v>
      </c>
      <c r="D9" s="247">
        <v>0</v>
      </c>
    </row>
    <row r="10" spans="1:4" ht="16.5">
      <c r="A10" s="76" t="s">
        <v>341</v>
      </c>
      <c r="B10" s="36" t="s">
        <v>146</v>
      </c>
      <c r="C10" s="35" t="s">
        <v>70</v>
      </c>
      <c r="D10" s="247">
        <v>2</v>
      </c>
    </row>
    <row r="11" spans="1:4" ht="16.5">
      <c r="A11" s="77" t="s">
        <v>342</v>
      </c>
      <c r="B11" s="36" t="s">
        <v>147</v>
      </c>
      <c r="C11" s="35" t="s">
        <v>70</v>
      </c>
      <c r="D11" s="247">
        <v>0</v>
      </c>
    </row>
    <row r="12" spans="1:4" ht="16.5">
      <c r="A12" s="77" t="s">
        <v>343</v>
      </c>
      <c r="B12" s="36" t="s">
        <v>148</v>
      </c>
      <c r="C12" s="35" t="s">
        <v>70</v>
      </c>
      <c r="D12" s="247">
        <v>2</v>
      </c>
    </row>
    <row r="13" spans="1:4" ht="16.5">
      <c r="A13" s="78" t="s">
        <v>344</v>
      </c>
      <c r="B13" s="36" t="s">
        <v>149</v>
      </c>
      <c r="C13" s="35" t="s">
        <v>70</v>
      </c>
      <c r="D13" s="247">
        <v>0</v>
      </c>
    </row>
    <row r="14" spans="1:4" ht="16.5">
      <c r="A14" s="76" t="s">
        <v>345</v>
      </c>
      <c r="B14" s="36" t="s">
        <v>150</v>
      </c>
      <c r="C14" s="35" t="s">
        <v>481</v>
      </c>
      <c r="D14" s="247">
        <v>0</v>
      </c>
    </row>
    <row r="15" spans="1:4" ht="16.5">
      <c r="A15" s="78" t="s">
        <v>346</v>
      </c>
      <c r="B15" s="36" t="s">
        <v>151</v>
      </c>
      <c r="C15" s="35" t="s">
        <v>481</v>
      </c>
      <c r="D15" s="247">
        <v>0</v>
      </c>
    </row>
    <row r="16" spans="1:4" ht="17.25" thickBot="1">
      <c r="A16" s="75" t="s">
        <v>347</v>
      </c>
      <c r="B16" s="37" t="s">
        <v>152</v>
      </c>
      <c r="C16" s="38" t="s">
        <v>111</v>
      </c>
      <c r="D16" s="229">
        <v>9447.6</v>
      </c>
    </row>
    <row r="17" spans="1:6">
      <c r="A17" s="22"/>
    </row>
    <row r="18" spans="1:6" ht="34.5" customHeight="1">
      <c r="A18" s="468" t="s">
        <v>1084</v>
      </c>
      <c r="B18" s="468"/>
      <c r="C18" s="53" t="s">
        <v>687</v>
      </c>
      <c r="D18" s="53" t="s">
        <v>1085</v>
      </c>
      <c r="E18" s="49"/>
      <c r="F18" s="49"/>
    </row>
    <row r="19" spans="1:6" ht="16.5">
      <c r="A19" s="469" t="s">
        <v>1088</v>
      </c>
      <c r="B19" s="470"/>
      <c r="C19" s="470"/>
      <c r="D19" s="470"/>
      <c r="E19" s="470"/>
      <c r="F19" s="470"/>
    </row>
    <row r="20" spans="1:6" ht="16.5">
      <c r="A20" s="467"/>
      <c r="B20" s="467"/>
      <c r="C20" s="467"/>
      <c r="D20" s="467"/>
      <c r="E20" s="467"/>
      <c r="F20" s="467"/>
    </row>
    <row r="21" spans="1:6" ht="16.5">
      <c r="A21" s="467" t="s">
        <v>348</v>
      </c>
      <c r="B21" s="467"/>
      <c r="C21" s="467"/>
      <c r="D21" s="467"/>
      <c r="E21" s="467"/>
      <c r="F21" s="467"/>
    </row>
  </sheetData>
  <mergeCells count="5">
    <mergeCell ref="A21:F21"/>
    <mergeCell ref="A18:B18"/>
    <mergeCell ref="A1:D1"/>
    <mergeCell ref="A19:F19"/>
    <mergeCell ref="A20:F20"/>
  </mergeCells>
  <phoneticPr fontId="5" type="noConversion"/>
  <printOptions horizontalCentered="1"/>
  <pageMargins left="0.78740157480314965" right="0.59055118110236227" top="0.51181102362204722" bottom="0.51181102362204722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G19"/>
  <sheetViews>
    <sheetView workbookViewId="0">
      <selection activeCell="C14" sqref="C14"/>
    </sheetView>
  </sheetViews>
  <sheetFormatPr defaultRowHeight="12.75"/>
  <cols>
    <col min="1" max="1" width="5.140625" customWidth="1"/>
    <col min="2" max="2" width="49" customWidth="1"/>
    <col min="3" max="3" width="34.5703125" customWidth="1"/>
  </cols>
  <sheetData>
    <row r="1" spans="1:5" ht="17.25" thickBot="1">
      <c r="A1" s="289" t="s">
        <v>689</v>
      </c>
      <c r="B1" s="290"/>
      <c r="C1" s="291"/>
    </row>
    <row r="2" spans="1:5" ht="49.5">
      <c r="A2" s="103" t="s">
        <v>349</v>
      </c>
      <c r="B2" s="104" t="s">
        <v>0</v>
      </c>
      <c r="C2" s="105" t="s">
        <v>948</v>
      </c>
    </row>
    <row r="3" spans="1:5" ht="16.5">
      <c r="A3" s="68" t="s">
        <v>350</v>
      </c>
      <c r="B3" s="1" t="s">
        <v>1</v>
      </c>
      <c r="C3" s="2" t="s">
        <v>949</v>
      </c>
    </row>
    <row r="4" spans="1:5" ht="25.5" customHeight="1">
      <c r="A4" s="68" t="s">
        <v>351</v>
      </c>
      <c r="B4" s="1" t="s">
        <v>2</v>
      </c>
      <c r="C4" s="2" t="s">
        <v>950</v>
      </c>
    </row>
    <row r="5" spans="1:5" ht="33">
      <c r="A5" s="292" t="s">
        <v>352</v>
      </c>
      <c r="B5" s="1" t="s">
        <v>3</v>
      </c>
      <c r="C5" s="2" t="s">
        <v>951</v>
      </c>
    </row>
    <row r="6" spans="1:5" ht="16.5">
      <c r="A6" s="292"/>
      <c r="B6" s="1" t="s">
        <v>4</v>
      </c>
      <c r="C6" s="2" t="s">
        <v>952</v>
      </c>
    </row>
    <row r="7" spans="1:5" ht="34.5" customHeight="1">
      <c r="A7" s="292" t="s">
        <v>353</v>
      </c>
      <c r="B7" s="1" t="s">
        <v>5</v>
      </c>
      <c r="C7" s="2" t="s">
        <v>953</v>
      </c>
    </row>
    <row r="8" spans="1:5" ht="16.5">
      <c r="A8" s="292"/>
      <c r="B8" s="1" t="s">
        <v>4</v>
      </c>
      <c r="C8" s="2" t="s">
        <v>952</v>
      </c>
    </row>
    <row r="9" spans="1:5" ht="33">
      <c r="A9" s="68" t="s">
        <v>354</v>
      </c>
      <c r="B9" s="1" t="s">
        <v>6</v>
      </c>
      <c r="C9" s="2" t="s">
        <v>954</v>
      </c>
    </row>
    <row r="10" spans="1:5" ht="132">
      <c r="A10" s="68" t="s">
        <v>355</v>
      </c>
      <c r="B10" s="5" t="s">
        <v>688</v>
      </c>
      <c r="C10" s="46" t="s">
        <v>955</v>
      </c>
    </row>
    <row r="11" spans="1:5" ht="33">
      <c r="A11" s="68" t="s">
        <v>356</v>
      </c>
      <c r="B11" s="34" t="s">
        <v>473</v>
      </c>
      <c r="C11" s="100" t="s">
        <v>956</v>
      </c>
    </row>
    <row r="12" spans="1:5" ht="35.25" customHeight="1">
      <c r="A12" s="68" t="s">
        <v>682</v>
      </c>
      <c r="B12" s="1" t="s">
        <v>9</v>
      </c>
      <c r="C12" s="135" t="s">
        <v>957</v>
      </c>
    </row>
    <row r="13" spans="1:5" ht="49.5" customHeight="1">
      <c r="A13" s="68" t="s">
        <v>683</v>
      </c>
      <c r="B13" s="1" t="s">
        <v>14</v>
      </c>
      <c r="C13" s="100" t="s">
        <v>956</v>
      </c>
    </row>
    <row r="14" spans="1:5" ht="33">
      <c r="A14" s="68" t="s">
        <v>684</v>
      </c>
      <c r="B14" s="1" t="s">
        <v>681</v>
      </c>
      <c r="C14" s="51" t="s">
        <v>958</v>
      </c>
    </row>
    <row r="15" spans="1:5" ht="16.5">
      <c r="A15" s="286" t="s">
        <v>685</v>
      </c>
      <c r="B15" s="1" t="s">
        <v>10</v>
      </c>
      <c r="C15" s="6"/>
    </row>
    <row r="16" spans="1:5" ht="33">
      <c r="A16" s="287"/>
      <c r="B16" s="3" t="s">
        <v>11</v>
      </c>
      <c r="C16" s="51" t="s">
        <v>959</v>
      </c>
      <c r="E16" s="136"/>
    </row>
    <row r="17" spans="1:7" ht="33">
      <c r="A17" s="287"/>
      <c r="B17" s="3" t="s">
        <v>12</v>
      </c>
      <c r="C17" s="51" t="s">
        <v>960</v>
      </c>
    </row>
    <row r="18" spans="1:7" ht="33">
      <c r="A18" s="287"/>
      <c r="B18" s="3" t="s">
        <v>13</v>
      </c>
      <c r="C18" s="51" t="s">
        <v>961</v>
      </c>
      <c r="G18" s="136"/>
    </row>
    <row r="19" spans="1:7" ht="17.25" thickBot="1">
      <c r="A19" s="288"/>
      <c r="B19" s="4" t="s">
        <v>15</v>
      </c>
      <c r="C19" s="47"/>
    </row>
  </sheetData>
  <mergeCells count="4">
    <mergeCell ref="A15:A19"/>
    <mergeCell ref="A1:C1"/>
    <mergeCell ref="A5:A6"/>
    <mergeCell ref="A7:A8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H36"/>
  <sheetViews>
    <sheetView view="pageBreakPreview" zoomScale="60" workbookViewId="0">
      <selection activeCell="F20" sqref="F20"/>
    </sheetView>
  </sheetViews>
  <sheetFormatPr defaultRowHeight="12.75"/>
  <cols>
    <col min="1" max="1" width="8" customWidth="1"/>
    <col min="2" max="2" width="58.140625" customWidth="1"/>
    <col min="3" max="3" width="9.5703125" customWidth="1"/>
    <col min="4" max="4" width="15" customWidth="1"/>
    <col min="7" max="7" width="10" bestFit="1" customWidth="1"/>
  </cols>
  <sheetData>
    <row r="1" spans="1:8" ht="18" customHeight="1" thickBot="1">
      <c r="A1" s="293" t="s">
        <v>690</v>
      </c>
      <c r="B1" s="293"/>
      <c r="C1" s="293"/>
      <c r="D1" s="293"/>
    </row>
    <row r="2" spans="1:8" ht="25.5" hidden="1" customHeight="1" thickBot="1">
      <c r="A2" s="294"/>
      <c r="B2" s="294"/>
      <c r="C2" s="294"/>
      <c r="D2" s="294"/>
    </row>
    <row r="3" spans="1:8" ht="50.25" thickBot="1">
      <c r="A3" s="55" t="s">
        <v>16</v>
      </c>
      <c r="B3" s="56" t="s">
        <v>17</v>
      </c>
      <c r="C3" s="56" t="s">
        <v>18</v>
      </c>
      <c r="D3" s="57" t="s">
        <v>934</v>
      </c>
    </row>
    <row r="4" spans="1:8" ht="16.5">
      <c r="A4" s="65" t="s">
        <v>292</v>
      </c>
      <c r="B4" s="128" t="s">
        <v>279</v>
      </c>
      <c r="C4" s="71" t="s">
        <v>481</v>
      </c>
      <c r="D4" s="216">
        <v>11487</v>
      </c>
      <c r="E4" s="137"/>
      <c r="F4" s="137"/>
      <c r="G4" s="137"/>
      <c r="H4" s="137"/>
    </row>
    <row r="5" spans="1:8" ht="16.5">
      <c r="A5" s="67" t="s">
        <v>293</v>
      </c>
      <c r="B5" s="124" t="s">
        <v>280</v>
      </c>
      <c r="C5" s="9" t="s">
        <v>481</v>
      </c>
      <c r="D5" s="217">
        <v>11487</v>
      </c>
    </row>
    <row r="6" spans="1:8" ht="16.5">
      <c r="A6" s="67" t="s">
        <v>294</v>
      </c>
      <c r="B6" s="124" t="s">
        <v>281</v>
      </c>
      <c r="C6" s="9" t="s">
        <v>481</v>
      </c>
      <c r="D6" s="217" t="s">
        <v>962</v>
      </c>
    </row>
    <row r="7" spans="1:8" ht="33">
      <c r="A7" s="67" t="s">
        <v>295</v>
      </c>
      <c r="B7" s="124" t="s">
        <v>282</v>
      </c>
      <c r="C7" s="9" t="s">
        <v>481</v>
      </c>
      <c r="D7" s="217">
        <v>2496</v>
      </c>
    </row>
    <row r="8" spans="1:8" ht="33">
      <c r="A8" s="67" t="s">
        <v>296</v>
      </c>
      <c r="B8" s="124" t="s">
        <v>283</v>
      </c>
      <c r="C8" s="9" t="s">
        <v>481</v>
      </c>
      <c r="D8" s="217">
        <v>6366</v>
      </c>
    </row>
    <row r="9" spans="1:8" ht="33">
      <c r="A9" s="67" t="s">
        <v>297</v>
      </c>
      <c r="B9" s="124" t="s">
        <v>284</v>
      </c>
      <c r="C9" s="9" t="s">
        <v>481</v>
      </c>
      <c r="D9" s="217">
        <v>2634</v>
      </c>
    </row>
    <row r="10" spans="1:8" ht="16.5">
      <c r="A10" s="67" t="s">
        <v>298</v>
      </c>
      <c r="B10" s="124" t="s">
        <v>285</v>
      </c>
      <c r="C10" s="9" t="s">
        <v>481</v>
      </c>
      <c r="D10" s="217">
        <v>5229</v>
      </c>
    </row>
    <row r="11" spans="1:8" ht="16.5">
      <c r="A11" s="67" t="s">
        <v>299</v>
      </c>
      <c r="B11" s="124" t="s">
        <v>286</v>
      </c>
      <c r="C11" s="9" t="s">
        <v>481</v>
      </c>
      <c r="D11" s="217">
        <v>6267</v>
      </c>
    </row>
    <row r="12" spans="1:8" ht="17.25" customHeight="1">
      <c r="A12" s="67" t="s">
        <v>300</v>
      </c>
      <c r="B12" s="124" t="s">
        <v>287</v>
      </c>
      <c r="C12" s="9" t="s">
        <v>481</v>
      </c>
      <c r="D12" s="217">
        <v>1092</v>
      </c>
    </row>
    <row r="13" spans="1:8" ht="19.5" customHeight="1">
      <c r="A13" s="67" t="s">
        <v>301</v>
      </c>
      <c r="B13" s="124" t="s">
        <v>288</v>
      </c>
      <c r="C13" s="9" t="s">
        <v>481</v>
      </c>
      <c r="D13" s="217">
        <v>1250</v>
      </c>
    </row>
    <row r="14" spans="1:8" ht="22.5" customHeight="1">
      <c r="A14" s="67" t="s">
        <v>302</v>
      </c>
      <c r="B14" s="124" t="s">
        <v>289</v>
      </c>
      <c r="C14" s="9" t="s">
        <v>481</v>
      </c>
      <c r="D14" s="217">
        <v>1467</v>
      </c>
    </row>
    <row r="15" spans="1:8" ht="16.5">
      <c r="A15" s="67" t="s">
        <v>303</v>
      </c>
      <c r="B15" s="16" t="s">
        <v>290</v>
      </c>
      <c r="C15" s="9" t="s">
        <v>481</v>
      </c>
      <c r="D15" s="217">
        <v>5900</v>
      </c>
    </row>
    <row r="16" spans="1:8" ht="38.25" customHeight="1">
      <c r="A16" s="67" t="s">
        <v>304</v>
      </c>
      <c r="B16" s="16" t="s">
        <v>172</v>
      </c>
      <c r="C16" s="9" t="s">
        <v>481</v>
      </c>
      <c r="D16" s="217">
        <v>51</v>
      </c>
    </row>
    <row r="17" spans="1:4" ht="49.5">
      <c r="A17" s="67" t="s">
        <v>305</v>
      </c>
      <c r="B17" s="16" t="s">
        <v>173</v>
      </c>
      <c r="C17" s="15" t="s">
        <v>174</v>
      </c>
      <c r="D17" s="217">
        <v>0.9</v>
      </c>
    </row>
    <row r="18" spans="1:4" ht="16.5">
      <c r="A18" s="67" t="s">
        <v>306</v>
      </c>
      <c r="B18" s="1" t="s">
        <v>291</v>
      </c>
      <c r="C18" s="9" t="s">
        <v>481</v>
      </c>
      <c r="D18" s="183" t="s">
        <v>986</v>
      </c>
    </row>
    <row r="19" spans="1:4" ht="33">
      <c r="A19" s="67" t="s">
        <v>692</v>
      </c>
      <c r="B19" s="16" t="s">
        <v>445</v>
      </c>
      <c r="C19" s="9" t="s">
        <v>481</v>
      </c>
      <c r="D19" s="183" t="s">
        <v>986</v>
      </c>
    </row>
    <row r="20" spans="1:4" ht="33">
      <c r="A20" s="67" t="s">
        <v>693</v>
      </c>
      <c r="B20" s="16" t="s">
        <v>446</v>
      </c>
      <c r="C20" s="9" t="s">
        <v>481</v>
      </c>
      <c r="D20" s="183" t="s">
        <v>986</v>
      </c>
    </row>
    <row r="21" spans="1:4" ht="16.5">
      <c r="A21" s="72" t="s">
        <v>307</v>
      </c>
      <c r="B21" s="124" t="s">
        <v>167</v>
      </c>
      <c r="C21" s="15" t="s">
        <v>70</v>
      </c>
      <c r="D21" s="217">
        <v>5080</v>
      </c>
    </row>
    <row r="22" spans="1:4" ht="16.5">
      <c r="A22" s="72" t="s">
        <v>308</v>
      </c>
      <c r="B22" s="124" t="s">
        <v>168</v>
      </c>
      <c r="C22" s="9" t="s">
        <v>481</v>
      </c>
      <c r="D22" s="217">
        <v>2.4</v>
      </c>
    </row>
    <row r="23" spans="1:4" ht="16.5">
      <c r="A23" s="72" t="s">
        <v>309</v>
      </c>
      <c r="B23" s="16" t="s">
        <v>169</v>
      </c>
      <c r="C23" s="15" t="s">
        <v>70</v>
      </c>
      <c r="D23" s="217">
        <v>124</v>
      </c>
    </row>
    <row r="24" spans="1:4" ht="16.5">
      <c r="A24" s="72" t="s">
        <v>310</v>
      </c>
      <c r="B24" s="16" t="s">
        <v>170</v>
      </c>
      <c r="C24" s="9" t="s">
        <v>481</v>
      </c>
      <c r="D24" s="217">
        <v>382</v>
      </c>
    </row>
    <row r="25" spans="1:4" ht="20.25" customHeight="1">
      <c r="A25" s="72" t="s">
        <v>311</v>
      </c>
      <c r="B25" s="159" t="s">
        <v>175</v>
      </c>
      <c r="C25" s="9" t="s">
        <v>481</v>
      </c>
      <c r="D25" s="217">
        <v>156</v>
      </c>
    </row>
    <row r="26" spans="1:4" ht="22.5" customHeight="1">
      <c r="A26" s="82" t="s">
        <v>312</v>
      </c>
      <c r="B26" s="159" t="s">
        <v>176</v>
      </c>
      <c r="C26" s="9" t="s">
        <v>481</v>
      </c>
      <c r="D26" s="217">
        <v>166</v>
      </c>
    </row>
    <row r="27" spans="1:4" ht="30" customHeight="1">
      <c r="A27" s="81" t="s">
        <v>313</v>
      </c>
      <c r="B27" s="160" t="s">
        <v>20</v>
      </c>
      <c r="C27" s="9" t="s">
        <v>481</v>
      </c>
      <c r="D27" s="217">
        <v>-10</v>
      </c>
    </row>
    <row r="28" spans="1:4" ht="19.5" customHeight="1">
      <c r="A28" s="81" t="s">
        <v>314</v>
      </c>
      <c r="B28" s="159" t="s">
        <v>177</v>
      </c>
      <c r="C28" s="9" t="s">
        <v>481</v>
      </c>
      <c r="D28" s="217">
        <v>567</v>
      </c>
    </row>
    <row r="29" spans="1:4" ht="21.75" customHeight="1">
      <c r="A29" s="81" t="s">
        <v>315</v>
      </c>
      <c r="B29" s="159" t="s">
        <v>178</v>
      </c>
      <c r="C29" s="9" t="s">
        <v>481</v>
      </c>
      <c r="D29" s="217">
        <v>568</v>
      </c>
    </row>
    <row r="30" spans="1:4" ht="19.5" customHeight="1" thickBot="1">
      <c r="A30" s="106" t="s">
        <v>316</v>
      </c>
      <c r="B30" s="161" t="s">
        <v>21</v>
      </c>
      <c r="C30" s="10" t="s">
        <v>481</v>
      </c>
      <c r="D30" s="218">
        <v>1</v>
      </c>
    </row>
    <row r="32" spans="1:4" ht="16.5" customHeight="1">
      <c r="A32" s="295" t="s">
        <v>986</v>
      </c>
      <c r="B32" s="298" t="s">
        <v>987</v>
      </c>
      <c r="C32" s="299"/>
      <c r="D32" s="299"/>
    </row>
    <row r="33" spans="1:4">
      <c r="A33" s="296"/>
      <c r="B33" s="298"/>
      <c r="C33" s="299"/>
      <c r="D33" s="299"/>
    </row>
    <row r="34" spans="1:4">
      <c r="A34" s="297"/>
      <c r="B34" s="298"/>
      <c r="C34" s="299"/>
      <c r="D34" s="299"/>
    </row>
    <row r="35" spans="1:4">
      <c r="B35" s="201"/>
    </row>
    <row r="36" spans="1:4">
      <c r="B36" s="201"/>
    </row>
  </sheetData>
  <mergeCells count="3">
    <mergeCell ref="A1:D2"/>
    <mergeCell ref="A32:A34"/>
    <mergeCell ref="B32:D34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horizontalDpi="300" verticalDpi="300" r:id="rId1"/>
  <headerFooter alignWithMargins="0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I92"/>
  <sheetViews>
    <sheetView view="pageBreakPreview" zoomScaleSheetLayoutView="100" workbookViewId="0">
      <selection activeCell="F70" sqref="F70"/>
    </sheetView>
  </sheetViews>
  <sheetFormatPr defaultRowHeight="12.75"/>
  <cols>
    <col min="1" max="1" width="4.140625" customWidth="1"/>
    <col min="2" max="2" width="20" customWidth="1"/>
    <col min="3" max="3" width="19.5703125" customWidth="1"/>
    <col min="4" max="4" width="11.42578125" customWidth="1"/>
    <col min="5" max="5" width="13.85546875" customWidth="1"/>
    <col min="6" max="6" width="19.85546875" customWidth="1"/>
    <col min="7" max="7" width="12.5703125" customWidth="1"/>
  </cols>
  <sheetData>
    <row r="1" spans="1:7" ht="17.25" thickBot="1">
      <c r="A1" s="289" t="s">
        <v>29</v>
      </c>
      <c r="B1" s="290"/>
      <c r="C1" s="290"/>
      <c r="D1" s="290"/>
      <c r="E1" s="290"/>
      <c r="F1" s="290"/>
    </row>
    <row r="2" spans="1:7" ht="39" customHeight="1" thickBot="1">
      <c r="A2" s="300" t="s">
        <v>935</v>
      </c>
      <c r="B2" s="301"/>
      <c r="C2" s="301"/>
      <c r="D2" s="301"/>
      <c r="E2" s="301"/>
      <c r="F2" s="302"/>
    </row>
    <row r="3" spans="1:7" ht="33.75" customHeight="1" thickBot="1">
      <c r="A3" s="101" t="s">
        <v>16</v>
      </c>
      <c r="B3" s="305" t="s">
        <v>30</v>
      </c>
      <c r="C3" s="306"/>
      <c r="D3" s="307"/>
      <c r="E3" s="303" t="s">
        <v>31</v>
      </c>
      <c r="F3" s="304"/>
    </row>
    <row r="4" spans="1:7" ht="16.5" customHeight="1">
      <c r="A4" s="99">
        <v>1</v>
      </c>
      <c r="B4" s="316" t="s">
        <v>963</v>
      </c>
      <c r="C4" s="317"/>
      <c r="D4" s="318"/>
      <c r="E4" s="314">
        <v>21</v>
      </c>
      <c r="F4" s="315"/>
    </row>
    <row r="5" spans="1:7" ht="16.5" customHeight="1">
      <c r="A5" s="11">
        <v>2</v>
      </c>
      <c r="B5" s="319" t="s">
        <v>964</v>
      </c>
      <c r="C5" s="320"/>
      <c r="D5" s="321"/>
      <c r="E5" s="312">
        <v>6</v>
      </c>
      <c r="F5" s="313"/>
    </row>
    <row r="6" spans="1:7" ht="16.5" customHeight="1">
      <c r="A6" s="11">
        <v>3</v>
      </c>
      <c r="B6" s="319" t="s">
        <v>965</v>
      </c>
      <c r="C6" s="320"/>
      <c r="D6" s="321"/>
      <c r="E6" s="312">
        <v>5</v>
      </c>
      <c r="F6" s="313"/>
    </row>
    <row r="7" spans="1:7" ht="16.5" customHeight="1">
      <c r="A7" s="158">
        <v>4</v>
      </c>
      <c r="B7" s="319" t="s">
        <v>988</v>
      </c>
      <c r="C7" s="320"/>
      <c r="D7" s="321"/>
      <c r="E7" s="322">
        <v>3</v>
      </c>
      <c r="F7" s="323"/>
    </row>
    <row r="8" spans="1:7" ht="16.5">
      <c r="A8" s="11">
        <v>5</v>
      </c>
      <c r="B8" s="319" t="s">
        <v>989</v>
      </c>
      <c r="C8" s="320"/>
      <c r="D8" s="321"/>
      <c r="E8" s="312">
        <v>2</v>
      </c>
      <c r="F8" s="313"/>
    </row>
    <row r="9" spans="1:7" ht="17.25" thickBot="1">
      <c r="A9" s="311"/>
      <c r="B9" s="311"/>
      <c r="C9" s="311"/>
      <c r="D9" s="311"/>
      <c r="E9" s="311"/>
      <c r="F9" s="311"/>
      <c r="G9" s="311"/>
    </row>
    <row r="10" spans="1:7" ht="17.25" thickBot="1">
      <c r="A10" s="308" t="s">
        <v>32</v>
      </c>
      <c r="B10" s="309"/>
      <c r="C10" s="309"/>
      <c r="D10" s="309"/>
      <c r="E10" s="309"/>
      <c r="F10" s="309"/>
      <c r="G10" s="310"/>
    </row>
    <row r="11" spans="1:7" ht="16.5">
      <c r="A11" s="324" t="s">
        <v>16</v>
      </c>
      <c r="B11" s="331" t="s">
        <v>22</v>
      </c>
      <c r="C11" s="331" t="s">
        <v>23</v>
      </c>
      <c r="D11" s="331" t="s">
        <v>24</v>
      </c>
      <c r="E11" s="331" t="s">
        <v>25</v>
      </c>
      <c r="F11" s="331"/>
      <c r="G11" s="338" t="s">
        <v>26</v>
      </c>
    </row>
    <row r="12" spans="1:7" ht="17.25" thickBot="1">
      <c r="A12" s="336"/>
      <c r="B12" s="337"/>
      <c r="C12" s="337"/>
      <c r="D12" s="337"/>
      <c r="E12" s="70" t="s">
        <v>27</v>
      </c>
      <c r="F12" s="70" t="s">
        <v>28</v>
      </c>
      <c r="G12" s="339"/>
    </row>
    <row r="13" spans="1:7" ht="52.5" customHeight="1" thickBot="1">
      <c r="A13" s="138">
        <v>1</v>
      </c>
      <c r="B13" s="144" t="s">
        <v>966</v>
      </c>
      <c r="C13" s="144" t="s">
        <v>1007</v>
      </c>
      <c r="D13" s="141">
        <v>24060</v>
      </c>
      <c r="E13" s="144" t="s">
        <v>970</v>
      </c>
      <c r="F13" s="144" t="s">
        <v>990</v>
      </c>
      <c r="G13" s="147" t="s">
        <v>991</v>
      </c>
    </row>
    <row r="14" spans="1:7" ht="51">
      <c r="A14" s="150">
        <v>2</v>
      </c>
      <c r="B14" s="151" t="s">
        <v>981</v>
      </c>
      <c r="C14" s="151" t="s">
        <v>1008</v>
      </c>
      <c r="D14" s="152">
        <v>22560</v>
      </c>
      <c r="E14" s="151" t="s">
        <v>970</v>
      </c>
      <c r="F14" s="144" t="s">
        <v>992</v>
      </c>
      <c r="G14" s="153" t="s">
        <v>993</v>
      </c>
    </row>
    <row r="15" spans="1:7" ht="51" customHeight="1">
      <c r="A15" s="139">
        <v>3</v>
      </c>
      <c r="B15" s="145" t="s">
        <v>968</v>
      </c>
      <c r="C15" s="145" t="s">
        <v>969</v>
      </c>
      <c r="D15" s="142">
        <v>23146</v>
      </c>
      <c r="E15" s="145" t="s">
        <v>970</v>
      </c>
      <c r="F15" s="145" t="s">
        <v>971</v>
      </c>
      <c r="G15" s="148" t="s">
        <v>994</v>
      </c>
    </row>
    <row r="16" spans="1:7" ht="51" customHeight="1">
      <c r="A16" s="139">
        <v>4</v>
      </c>
      <c r="B16" s="145" t="s">
        <v>972</v>
      </c>
      <c r="C16" s="145" t="s">
        <v>973</v>
      </c>
      <c r="D16" s="142">
        <v>20436</v>
      </c>
      <c r="E16" s="145" t="s">
        <v>970</v>
      </c>
      <c r="F16" s="145" t="s">
        <v>974</v>
      </c>
      <c r="G16" s="148" t="s">
        <v>995</v>
      </c>
    </row>
    <row r="17" spans="1:7" ht="51" customHeight="1">
      <c r="A17" s="139">
        <v>5</v>
      </c>
      <c r="B17" s="145" t="s">
        <v>975</v>
      </c>
      <c r="C17" s="145" t="s">
        <v>996</v>
      </c>
      <c r="D17" s="142">
        <v>25591</v>
      </c>
      <c r="E17" s="145" t="s">
        <v>970</v>
      </c>
      <c r="F17" s="145" t="s">
        <v>976</v>
      </c>
      <c r="G17" s="148" t="s">
        <v>997</v>
      </c>
    </row>
    <row r="18" spans="1:7" ht="51" customHeight="1">
      <c r="A18" s="139">
        <v>6</v>
      </c>
      <c r="B18" s="145" t="s">
        <v>977</v>
      </c>
      <c r="C18" s="145" t="s">
        <v>978</v>
      </c>
      <c r="D18" s="142">
        <v>29559</v>
      </c>
      <c r="E18" s="145" t="s">
        <v>970</v>
      </c>
      <c r="F18" s="145" t="s">
        <v>979</v>
      </c>
      <c r="G18" s="148" t="s">
        <v>998</v>
      </c>
    </row>
    <row r="19" spans="1:7" ht="78" customHeight="1">
      <c r="A19" s="171">
        <v>7</v>
      </c>
      <c r="B19" s="172" t="s">
        <v>967</v>
      </c>
      <c r="C19" s="172" t="s">
        <v>999</v>
      </c>
      <c r="D19" s="173">
        <v>29034</v>
      </c>
      <c r="E19" s="172" t="s">
        <v>970</v>
      </c>
      <c r="F19" s="172" t="s">
        <v>1000</v>
      </c>
      <c r="G19" s="174" t="s">
        <v>1001</v>
      </c>
    </row>
    <row r="20" spans="1:7" ht="51" customHeight="1">
      <c r="A20" s="171">
        <v>8</v>
      </c>
      <c r="B20" s="172" t="s">
        <v>1002</v>
      </c>
      <c r="C20" s="172" t="s">
        <v>1003</v>
      </c>
      <c r="D20" s="173">
        <v>28299</v>
      </c>
      <c r="E20" s="172" t="s">
        <v>970</v>
      </c>
      <c r="F20" s="172" t="s">
        <v>980</v>
      </c>
      <c r="G20" s="174" t="s">
        <v>1004</v>
      </c>
    </row>
    <row r="21" spans="1:7" ht="51.75" thickBot="1">
      <c r="A21" s="140">
        <v>9</v>
      </c>
      <c r="B21" s="146" t="s">
        <v>1005</v>
      </c>
      <c r="C21" s="146" t="s">
        <v>1006</v>
      </c>
      <c r="D21" s="143">
        <v>29750</v>
      </c>
      <c r="E21" s="146" t="s">
        <v>970</v>
      </c>
      <c r="F21" s="146" t="s">
        <v>980</v>
      </c>
      <c r="G21" s="149" t="s">
        <v>997</v>
      </c>
    </row>
    <row r="22" spans="1:7" ht="17.25" thickBot="1">
      <c r="A22" s="326"/>
      <c r="B22" s="327"/>
      <c r="C22" s="327"/>
      <c r="D22" s="328"/>
      <c r="E22" s="328"/>
      <c r="F22" s="328"/>
      <c r="G22" s="328"/>
    </row>
    <row r="23" spans="1:7" ht="33.75" customHeight="1" thickBot="1">
      <c r="A23" s="333" t="s">
        <v>33</v>
      </c>
      <c r="B23" s="334"/>
      <c r="C23" s="334"/>
      <c r="D23" s="334"/>
      <c r="E23" s="334"/>
      <c r="F23" s="335"/>
    </row>
    <row r="24" spans="1:7" ht="16.5" customHeight="1">
      <c r="A24" s="324" t="s">
        <v>16</v>
      </c>
      <c r="B24" s="331" t="s">
        <v>34</v>
      </c>
      <c r="C24" s="331"/>
      <c r="D24" s="331" t="s">
        <v>35</v>
      </c>
      <c r="E24" s="331"/>
      <c r="F24" s="329" t="s">
        <v>37</v>
      </c>
    </row>
    <row r="25" spans="1:7" ht="32.25" customHeight="1">
      <c r="A25" s="325"/>
      <c r="B25" s="332"/>
      <c r="C25" s="332"/>
      <c r="D25" s="332"/>
      <c r="E25" s="332"/>
      <c r="F25" s="330"/>
    </row>
    <row r="26" spans="1:7" ht="32.25" customHeight="1">
      <c r="A26" s="11" t="s">
        <v>7</v>
      </c>
      <c r="B26" s="340" t="s">
        <v>67</v>
      </c>
      <c r="C26" s="341"/>
      <c r="D26" s="344">
        <v>1</v>
      </c>
      <c r="E26" s="345"/>
      <c r="F26" s="17">
        <v>0</v>
      </c>
    </row>
    <row r="27" spans="1:7" ht="32.25" customHeight="1">
      <c r="A27" s="356" t="s">
        <v>8</v>
      </c>
      <c r="B27" s="342" t="s">
        <v>68</v>
      </c>
      <c r="C27" s="343"/>
      <c r="D27" s="344">
        <v>36</v>
      </c>
      <c r="E27" s="345"/>
      <c r="F27" s="17">
        <v>20</v>
      </c>
    </row>
    <row r="28" spans="1:7" ht="16.5">
      <c r="A28" s="357"/>
      <c r="B28" s="351" t="s">
        <v>36</v>
      </c>
      <c r="C28" s="351"/>
      <c r="D28" s="346">
        <v>3</v>
      </c>
      <c r="E28" s="346"/>
      <c r="F28" s="12">
        <v>2</v>
      </c>
    </row>
    <row r="29" spans="1:7" ht="16.5">
      <c r="A29" s="357"/>
      <c r="B29" s="347" t="s">
        <v>69</v>
      </c>
      <c r="C29" s="348"/>
      <c r="D29" s="349">
        <v>4</v>
      </c>
      <c r="E29" s="350"/>
      <c r="F29" s="12">
        <v>2</v>
      </c>
    </row>
    <row r="30" spans="1:7" ht="16.5">
      <c r="A30" s="357"/>
      <c r="B30" s="351" t="s">
        <v>38</v>
      </c>
      <c r="C30" s="351"/>
      <c r="D30" s="346">
        <v>3</v>
      </c>
      <c r="E30" s="346"/>
      <c r="F30" s="12">
        <v>2</v>
      </c>
    </row>
    <row r="31" spans="1:7" ht="16.5">
      <c r="A31" s="357"/>
      <c r="B31" s="351" t="s">
        <v>39</v>
      </c>
      <c r="C31" s="351"/>
      <c r="D31" s="346">
        <v>18</v>
      </c>
      <c r="E31" s="346"/>
      <c r="F31" s="12">
        <v>9</v>
      </c>
    </row>
    <row r="32" spans="1:7" ht="16.5">
      <c r="A32" s="358"/>
      <c r="B32" s="351" t="s">
        <v>40</v>
      </c>
      <c r="C32" s="351"/>
      <c r="D32" s="346">
        <v>8</v>
      </c>
      <c r="E32" s="346"/>
      <c r="F32" s="12">
        <v>5</v>
      </c>
    </row>
    <row r="33" spans="1:9" ht="17.25" thickBot="1">
      <c r="A33" s="13" t="s">
        <v>19</v>
      </c>
      <c r="B33" s="352" t="s">
        <v>41</v>
      </c>
      <c r="C33" s="352"/>
      <c r="D33" s="353">
        <v>37</v>
      </c>
      <c r="E33" s="353"/>
      <c r="F33" s="175">
        <v>20</v>
      </c>
    </row>
    <row r="34" spans="1:9" ht="16.5">
      <c r="A34" s="354"/>
      <c r="B34" s="354"/>
      <c r="C34" s="354"/>
      <c r="D34" s="354"/>
      <c r="E34" s="354"/>
      <c r="F34" s="354"/>
      <c r="G34" s="354"/>
    </row>
    <row r="35" spans="1:9" ht="35.25" customHeight="1" thickBot="1">
      <c r="A35" s="355" t="s">
        <v>42</v>
      </c>
      <c r="B35" s="355"/>
      <c r="C35" s="355"/>
      <c r="D35" s="355"/>
      <c r="E35" s="355"/>
      <c r="F35" s="355"/>
      <c r="G35" s="21"/>
    </row>
    <row r="36" spans="1:9" ht="38.25" customHeight="1" thickBot="1">
      <c r="A36" s="333" t="s">
        <v>43</v>
      </c>
      <c r="B36" s="334"/>
      <c r="C36" s="334"/>
      <c r="D36" s="334"/>
      <c r="E36" s="334"/>
      <c r="F36" s="335"/>
      <c r="G36" s="20"/>
    </row>
    <row r="37" spans="1:9" s="22" customFormat="1" ht="22.5" customHeight="1" thickBot="1">
      <c r="A37" s="359" t="s">
        <v>44</v>
      </c>
      <c r="B37" s="360"/>
      <c r="C37" s="360"/>
      <c r="D37" s="360"/>
      <c r="E37" s="360" t="s">
        <v>48</v>
      </c>
      <c r="F37" s="361"/>
    </row>
    <row r="38" spans="1:9" ht="16.5">
      <c r="A38" s="368" t="s">
        <v>45</v>
      </c>
      <c r="B38" s="369"/>
      <c r="C38" s="369"/>
      <c r="D38" s="369"/>
      <c r="E38" s="362">
        <v>8</v>
      </c>
      <c r="F38" s="363"/>
    </row>
    <row r="39" spans="1:9" ht="16.5">
      <c r="A39" s="370" t="s">
        <v>46</v>
      </c>
      <c r="B39" s="371"/>
      <c r="C39" s="371"/>
      <c r="D39" s="371"/>
      <c r="E39" s="364">
        <v>28</v>
      </c>
      <c r="F39" s="365"/>
    </row>
    <row r="40" spans="1:9" ht="16.5">
      <c r="A40" s="370" t="s">
        <v>694</v>
      </c>
      <c r="B40" s="371"/>
      <c r="C40" s="371"/>
      <c r="D40" s="371"/>
      <c r="E40" s="364">
        <v>0</v>
      </c>
      <c r="F40" s="365"/>
    </row>
    <row r="41" spans="1:9" ht="17.25" thickBot="1">
      <c r="A41" s="372" t="s">
        <v>47</v>
      </c>
      <c r="B41" s="373"/>
      <c r="C41" s="373"/>
      <c r="D41" s="373"/>
      <c r="E41" s="366">
        <v>36</v>
      </c>
      <c r="F41" s="367"/>
    </row>
    <row r="42" spans="1:9" ht="16.5" customHeight="1" thickBot="1">
      <c r="A42" s="378"/>
      <c r="B42" s="378"/>
      <c r="C42" s="378"/>
      <c r="D42" s="378"/>
      <c r="E42" s="378"/>
      <c r="F42" s="378"/>
    </row>
    <row r="43" spans="1:9" ht="17.25" thickBot="1">
      <c r="A43" s="379" t="s">
        <v>49</v>
      </c>
      <c r="B43" s="380"/>
      <c r="C43" s="380"/>
      <c r="D43" s="380"/>
      <c r="E43" s="380"/>
      <c r="F43" s="381"/>
    </row>
    <row r="44" spans="1:9" ht="17.25" customHeight="1" thickBot="1">
      <c r="A44" s="382" t="s">
        <v>50</v>
      </c>
      <c r="B44" s="383"/>
      <c r="C44" s="383"/>
      <c r="D44" s="383"/>
      <c r="E44" s="383" t="s">
        <v>48</v>
      </c>
      <c r="F44" s="384"/>
    </row>
    <row r="45" spans="1:9" ht="16.5">
      <c r="A45" s="368" t="s">
        <v>51</v>
      </c>
      <c r="B45" s="369"/>
      <c r="C45" s="369"/>
      <c r="D45" s="369"/>
      <c r="E45" s="374">
        <v>5</v>
      </c>
      <c r="F45" s="375"/>
      <c r="I45" s="19"/>
    </row>
    <row r="46" spans="1:9" ht="16.5">
      <c r="A46" s="370" t="s">
        <v>52</v>
      </c>
      <c r="B46" s="371"/>
      <c r="C46" s="371"/>
      <c r="D46" s="371"/>
      <c r="E46" s="376">
        <v>11</v>
      </c>
      <c r="F46" s="377"/>
    </row>
    <row r="47" spans="1:9" ht="16.5">
      <c r="A47" s="370" t="s">
        <v>53</v>
      </c>
      <c r="B47" s="371"/>
      <c r="C47" s="371"/>
      <c r="D47" s="371"/>
      <c r="E47" s="376">
        <v>8</v>
      </c>
      <c r="F47" s="377"/>
    </row>
    <row r="48" spans="1:9" ht="16.5">
      <c r="A48" s="370" t="s">
        <v>54</v>
      </c>
      <c r="B48" s="371"/>
      <c r="C48" s="371"/>
      <c r="D48" s="371"/>
      <c r="E48" s="376">
        <v>12</v>
      </c>
      <c r="F48" s="377"/>
    </row>
    <row r="49" spans="1:6" ht="17.25" thickBot="1">
      <c r="A49" s="385" t="s">
        <v>55</v>
      </c>
      <c r="B49" s="386"/>
      <c r="C49" s="386"/>
      <c r="D49" s="386"/>
      <c r="E49" s="387">
        <v>0</v>
      </c>
      <c r="F49" s="388"/>
    </row>
    <row r="50" spans="1:6" ht="13.5" thickBot="1">
      <c r="A50" s="378"/>
      <c r="B50" s="378"/>
      <c r="C50" s="378"/>
      <c r="D50" s="378"/>
      <c r="E50" s="378"/>
      <c r="F50" s="378"/>
    </row>
    <row r="51" spans="1:6" ht="17.25" thickBot="1">
      <c r="A51" s="379" t="s">
        <v>56</v>
      </c>
      <c r="B51" s="380"/>
      <c r="C51" s="380"/>
      <c r="D51" s="380"/>
      <c r="E51" s="380"/>
      <c r="F51" s="381"/>
    </row>
    <row r="52" spans="1:6" ht="17.25" thickBot="1">
      <c r="A52" s="382" t="s">
        <v>57</v>
      </c>
      <c r="B52" s="383"/>
      <c r="C52" s="383"/>
      <c r="D52" s="383"/>
      <c r="E52" s="383" t="s">
        <v>48</v>
      </c>
      <c r="F52" s="384"/>
    </row>
    <row r="53" spans="1:6" ht="16.5">
      <c r="A53" s="389" t="s">
        <v>58</v>
      </c>
      <c r="B53" s="390"/>
      <c r="C53" s="390"/>
      <c r="D53" s="390"/>
      <c r="E53" s="391">
        <v>6</v>
      </c>
      <c r="F53" s="392"/>
    </row>
    <row r="54" spans="1:6" ht="16.5">
      <c r="A54" s="393" t="s">
        <v>59</v>
      </c>
      <c r="B54" s="394"/>
      <c r="C54" s="394"/>
      <c r="D54" s="394"/>
      <c r="E54" s="346">
        <v>12</v>
      </c>
      <c r="F54" s="395"/>
    </row>
    <row r="55" spans="1:6" ht="16.5">
      <c r="A55" s="393" t="s">
        <v>60</v>
      </c>
      <c r="B55" s="394"/>
      <c r="C55" s="394"/>
      <c r="D55" s="394"/>
      <c r="E55" s="346">
        <v>10</v>
      </c>
      <c r="F55" s="395"/>
    </row>
    <row r="56" spans="1:6" ht="16.5">
      <c r="A56" s="393" t="s">
        <v>61</v>
      </c>
      <c r="B56" s="394"/>
      <c r="C56" s="394"/>
      <c r="D56" s="394"/>
      <c r="E56" s="346">
        <v>8</v>
      </c>
      <c r="F56" s="395"/>
    </row>
    <row r="57" spans="1:6" ht="17.25" thickBot="1">
      <c r="A57" s="396" t="s">
        <v>62</v>
      </c>
      <c r="B57" s="397"/>
      <c r="C57" s="397"/>
      <c r="D57" s="397"/>
      <c r="E57" s="398">
        <v>0</v>
      </c>
      <c r="F57" s="399"/>
    </row>
    <row r="58" spans="1:6" ht="13.5" thickBot="1">
      <c r="A58" s="378"/>
      <c r="B58" s="378"/>
      <c r="C58" s="378"/>
      <c r="D58" s="378"/>
      <c r="E58" s="378"/>
      <c r="F58" s="378"/>
    </row>
    <row r="59" spans="1:6" ht="17.25" customHeight="1" thickBot="1">
      <c r="A59" s="300" t="s">
        <v>63</v>
      </c>
      <c r="B59" s="301"/>
      <c r="C59" s="301"/>
      <c r="D59" s="301"/>
      <c r="E59" s="301"/>
      <c r="F59" s="302"/>
    </row>
    <row r="60" spans="1:6" ht="17.25" thickBot="1">
      <c r="A60" s="382" t="s">
        <v>64</v>
      </c>
      <c r="B60" s="383"/>
      <c r="C60" s="383"/>
      <c r="D60" s="383"/>
      <c r="E60" s="383" t="s">
        <v>48</v>
      </c>
      <c r="F60" s="384"/>
    </row>
    <row r="61" spans="1:6" ht="16.5">
      <c r="A61" s="368" t="s">
        <v>65</v>
      </c>
      <c r="B61" s="369"/>
      <c r="C61" s="369"/>
      <c r="D61" s="369"/>
      <c r="E61" s="391">
        <v>4</v>
      </c>
      <c r="F61" s="392"/>
    </row>
    <row r="62" spans="1:6" ht="17.25" thickBot="1">
      <c r="A62" s="385" t="s">
        <v>66</v>
      </c>
      <c r="B62" s="386"/>
      <c r="C62" s="386"/>
      <c r="D62" s="386"/>
      <c r="E62" s="398">
        <v>32</v>
      </c>
      <c r="F62" s="399"/>
    </row>
    <row r="63" spans="1:6">
      <c r="A63" s="378"/>
      <c r="B63" s="378"/>
      <c r="C63" s="378"/>
      <c r="D63" s="378"/>
      <c r="E63" s="378"/>
      <c r="F63" s="378"/>
    </row>
    <row r="64" spans="1:6">
      <c r="A64" s="23"/>
      <c r="B64" s="23"/>
      <c r="C64" s="23"/>
      <c r="D64" s="23"/>
      <c r="E64" s="23"/>
      <c r="F64" s="23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</sheetData>
  <mergeCells count="95">
    <mergeCell ref="A62:D62"/>
    <mergeCell ref="E62:F62"/>
    <mergeCell ref="A63:F63"/>
    <mergeCell ref="A60:D60"/>
    <mergeCell ref="E60:F60"/>
    <mergeCell ref="A61:D61"/>
    <mergeCell ref="E61:F61"/>
    <mergeCell ref="A57:D57"/>
    <mergeCell ref="E57:F57"/>
    <mergeCell ref="A58:F58"/>
    <mergeCell ref="A59:F59"/>
    <mergeCell ref="A55:D55"/>
    <mergeCell ref="E55:F55"/>
    <mergeCell ref="A56:D56"/>
    <mergeCell ref="E56:F56"/>
    <mergeCell ref="A53:D53"/>
    <mergeCell ref="E53:F53"/>
    <mergeCell ref="A54:D54"/>
    <mergeCell ref="E54:F54"/>
    <mergeCell ref="A50:F50"/>
    <mergeCell ref="A51:F51"/>
    <mergeCell ref="A52:D52"/>
    <mergeCell ref="E52:F52"/>
    <mergeCell ref="A47:D47"/>
    <mergeCell ref="E47:F47"/>
    <mergeCell ref="A48:D48"/>
    <mergeCell ref="A49:D49"/>
    <mergeCell ref="E48:F48"/>
    <mergeCell ref="E49:F49"/>
    <mergeCell ref="A45:D45"/>
    <mergeCell ref="E45:F45"/>
    <mergeCell ref="A46:D46"/>
    <mergeCell ref="E46:F46"/>
    <mergeCell ref="A42:F42"/>
    <mergeCell ref="A43:F43"/>
    <mergeCell ref="A44:D44"/>
    <mergeCell ref="E44:F44"/>
    <mergeCell ref="E41:F41"/>
    <mergeCell ref="A38:D38"/>
    <mergeCell ref="A39:D39"/>
    <mergeCell ref="A40:D40"/>
    <mergeCell ref="A41:D41"/>
    <mergeCell ref="A37:D37"/>
    <mergeCell ref="E37:F37"/>
    <mergeCell ref="E38:F38"/>
    <mergeCell ref="E39:F39"/>
    <mergeCell ref="E40:F40"/>
    <mergeCell ref="B33:C33"/>
    <mergeCell ref="D33:E33"/>
    <mergeCell ref="B31:C31"/>
    <mergeCell ref="A34:G34"/>
    <mergeCell ref="A36:F36"/>
    <mergeCell ref="A35:F35"/>
    <mergeCell ref="A27:A32"/>
    <mergeCell ref="B32:C32"/>
    <mergeCell ref="D32:E32"/>
    <mergeCell ref="B26:C26"/>
    <mergeCell ref="B27:C27"/>
    <mergeCell ref="D26:E26"/>
    <mergeCell ref="D27:E27"/>
    <mergeCell ref="D31:E31"/>
    <mergeCell ref="B29:C29"/>
    <mergeCell ref="D29:E29"/>
    <mergeCell ref="B28:C28"/>
    <mergeCell ref="B30:C30"/>
    <mergeCell ref="D28:E28"/>
    <mergeCell ref="D30:E30"/>
    <mergeCell ref="A11:A12"/>
    <mergeCell ref="B11:B12"/>
    <mergeCell ref="C11:C12"/>
    <mergeCell ref="E11:F11"/>
    <mergeCell ref="G11:G12"/>
    <mergeCell ref="D11:D12"/>
    <mergeCell ref="A24:A25"/>
    <mergeCell ref="A22:G22"/>
    <mergeCell ref="F24:F25"/>
    <mergeCell ref="B24:C25"/>
    <mergeCell ref="D24:E25"/>
    <mergeCell ref="A23:F23"/>
    <mergeCell ref="A1:F1"/>
    <mergeCell ref="A2:F2"/>
    <mergeCell ref="E3:F3"/>
    <mergeCell ref="B3:D3"/>
    <mergeCell ref="A10:G10"/>
    <mergeCell ref="A9:G9"/>
    <mergeCell ref="E6:F6"/>
    <mergeCell ref="E8:F8"/>
    <mergeCell ref="E4:F4"/>
    <mergeCell ref="E5:F5"/>
    <mergeCell ref="B4:D4"/>
    <mergeCell ref="B5:D5"/>
    <mergeCell ref="B6:D6"/>
    <mergeCell ref="B8:D8"/>
    <mergeCell ref="B7:D7"/>
    <mergeCell ref="E7:F7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74" orientation="portrait" horizontalDpi="300" verticalDpi="300" r:id="rId1"/>
  <headerFooter alignWithMargins="0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47"/>
  <sheetViews>
    <sheetView workbookViewId="0">
      <selection activeCell="A35" sqref="A35:D35"/>
    </sheetView>
  </sheetViews>
  <sheetFormatPr defaultRowHeight="12.75"/>
  <cols>
    <col min="1" max="1" width="5.85546875" style="22" customWidth="1"/>
    <col min="2" max="2" width="43.7109375" customWidth="1"/>
    <col min="3" max="3" width="20.28515625" customWidth="1"/>
    <col min="4" max="4" width="19.140625" customWidth="1"/>
  </cols>
  <sheetData>
    <row r="1" spans="1:4" ht="18.75" customHeight="1" thickBot="1">
      <c r="A1" s="400" t="s">
        <v>156</v>
      </c>
      <c r="B1" s="400"/>
      <c r="C1" s="400"/>
      <c r="D1" s="400"/>
    </row>
    <row r="2" spans="1:4" ht="17.25" thickBot="1">
      <c r="A2" s="401" t="s">
        <v>157</v>
      </c>
      <c r="B2" s="402"/>
      <c r="C2" s="402"/>
      <c r="D2" s="403"/>
    </row>
    <row r="3" spans="1:4" ht="43.5" customHeight="1">
      <c r="A3" s="406" t="s">
        <v>7</v>
      </c>
      <c r="B3" s="125" t="s">
        <v>695</v>
      </c>
      <c r="C3" s="162" t="s">
        <v>70</v>
      </c>
      <c r="D3" s="182">
        <v>34</v>
      </c>
    </row>
    <row r="4" spans="1:4" ht="27" customHeight="1">
      <c r="A4" s="407"/>
      <c r="B4" s="123" t="s">
        <v>158</v>
      </c>
      <c r="C4" s="131" t="s">
        <v>70</v>
      </c>
      <c r="D4" s="183">
        <v>34</v>
      </c>
    </row>
    <row r="5" spans="1:4" ht="55.5" customHeight="1" thickBot="1">
      <c r="A5" s="163" t="s">
        <v>8</v>
      </c>
      <c r="B5" s="164" t="s">
        <v>71</v>
      </c>
      <c r="C5" s="165" t="s">
        <v>70</v>
      </c>
      <c r="D5" s="184">
        <v>4</v>
      </c>
    </row>
    <row r="6" spans="1:4" ht="17.25" thickBot="1">
      <c r="A6" s="404"/>
      <c r="B6" s="404"/>
      <c r="C6" s="404"/>
      <c r="D6" s="404"/>
    </row>
    <row r="7" spans="1:4" ht="50.25" thickBot="1">
      <c r="A7" s="166" t="s">
        <v>16</v>
      </c>
      <c r="B7" s="167" t="s">
        <v>163</v>
      </c>
      <c r="C7" s="168" t="s">
        <v>72</v>
      </c>
      <c r="D7" s="169" t="s">
        <v>73</v>
      </c>
    </row>
    <row r="8" spans="1:4" ht="45">
      <c r="A8" s="192">
        <v>1</v>
      </c>
      <c r="B8" s="193" t="s">
        <v>1009</v>
      </c>
      <c r="C8" s="194" t="s">
        <v>1010</v>
      </c>
      <c r="D8" s="195">
        <v>53</v>
      </c>
    </row>
    <row r="9" spans="1:4" ht="31.5">
      <c r="A9" s="170">
        <f>1+A8</f>
        <v>2</v>
      </c>
      <c r="B9" s="179" t="s">
        <v>1026</v>
      </c>
      <c r="C9" s="176" t="s">
        <v>1011</v>
      </c>
      <c r="D9" s="182">
        <v>67</v>
      </c>
    </row>
    <row r="10" spans="1:4" ht="45">
      <c r="A10" s="170">
        <f t="shared" ref="A10:A41" si="0">1+A9</f>
        <v>3</v>
      </c>
      <c r="B10" s="179" t="s">
        <v>1027</v>
      </c>
      <c r="C10" s="176" t="s">
        <v>1012</v>
      </c>
      <c r="D10" s="182">
        <v>29</v>
      </c>
    </row>
    <row r="11" spans="1:4" ht="31.5">
      <c r="A11" s="170">
        <f t="shared" si="0"/>
        <v>4</v>
      </c>
      <c r="B11" s="179" t="s">
        <v>1013</v>
      </c>
      <c r="C11" s="176" t="s">
        <v>1014</v>
      </c>
      <c r="D11" s="182">
        <v>2</v>
      </c>
    </row>
    <row r="12" spans="1:4" ht="31.5">
      <c r="A12" s="170">
        <f t="shared" si="0"/>
        <v>5</v>
      </c>
      <c r="B12" s="179" t="s">
        <v>1015</v>
      </c>
      <c r="C12" s="176" t="s">
        <v>1002</v>
      </c>
      <c r="D12" s="182">
        <v>3</v>
      </c>
    </row>
    <row r="13" spans="1:4" ht="60">
      <c r="A13" s="170">
        <f t="shared" si="0"/>
        <v>6</v>
      </c>
      <c r="B13" s="179" t="s">
        <v>1031</v>
      </c>
      <c r="C13" s="176" t="s">
        <v>1005</v>
      </c>
      <c r="D13" s="182">
        <v>24</v>
      </c>
    </row>
    <row r="14" spans="1:4" ht="31.5">
      <c r="A14" s="170">
        <f t="shared" si="0"/>
        <v>7</v>
      </c>
      <c r="B14" s="179" t="s">
        <v>1016</v>
      </c>
      <c r="C14" s="176" t="s">
        <v>1017</v>
      </c>
      <c r="D14" s="182">
        <v>1</v>
      </c>
    </row>
    <row r="15" spans="1:4" ht="60">
      <c r="A15" s="170">
        <f t="shared" si="0"/>
        <v>8</v>
      </c>
      <c r="B15" s="179" t="s">
        <v>1030</v>
      </c>
      <c r="C15" s="176" t="s">
        <v>967</v>
      </c>
      <c r="D15" s="182">
        <v>5</v>
      </c>
    </row>
    <row r="16" spans="1:4" ht="45">
      <c r="A16" s="170">
        <f t="shared" si="0"/>
        <v>9</v>
      </c>
      <c r="B16" s="179" t="s">
        <v>1028</v>
      </c>
      <c r="C16" s="176" t="s">
        <v>1018</v>
      </c>
      <c r="D16" s="182">
        <v>222</v>
      </c>
    </row>
    <row r="17" spans="1:4" ht="45">
      <c r="A17" s="170">
        <f t="shared" si="0"/>
        <v>10</v>
      </c>
      <c r="B17" s="179" t="s">
        <v>1029</v>
      </c>
      <c r="C17" s="176" t="s">
        <v>1019</v>
      </c>
      <c r="D17" s="182">
        <v>393</v>
      </c>
    </row>
    <row r="18" spans="1:4" ht="47.25">
      <c r="A18" s="471">
        <f t="shared" si="0"/>
        <v>11</v>
      </c>
      <c r="B18" s="180" t="s">
        <v>1032</v>
      </c>
      <c r="C18" s="177" t="s">
        <v>966</v>
      </c>
      <c r="D18" s="183">
        <v>37</v>
      </c>
    </row>
    <row r="19" spans="1:4" ht="60">
      <c r="A19" s="471">
        <f t="shared" si="0"/>
        <v>12</v>
      </c>
      <c r="B19" s="180" t="s">
        <v>1033</v>
      </c>
      <c r="C19" s="177" t="s">
        <v>1020</v>
      </c>
      <c r="D19" s="183">
        <v>3</v>
      </c>
    </row>
    <row r="20" spans="1:4" ht="47.25">
      <c r="A20" s="170">
        <f t="shared" si="0"/>
        <v>13</v>
      </c>
      <c r="B20" s="179" t="s">
        <v>1021</v>
      </c>
      <c r="C20" s="176" t="s">
        <v>1022</v>
      </c>
      <c r="D20" s="182">
        <v>357</v>
      </c>
    </row>
    <row r="21" spans="1:4" ht="47.25">
      <c r="A21" s="170">
        <f t="shared" si="0"/>
        <v>14</v>
      </c>
      <c r="B21" s="179" t="s">
        <v>1023</v>
      </c>
      <c r="C21" s="176" t="s">
        <v>1024</v>
      </c>
      <c r="D21" s="182" t="s">
        <v>1025</v>
      </c>
    </row>
    <row r="22" spans="1:4" ht="31.5">
      <c r="A22" s="170">
        <f t="shared" si="0"/>
        <v>15</v>
      </c>
      <c r="B22" s="179" t="s">
        <v>1034</v>
      </c>
      <c r="C22" s="176" t="s">
        <v>1035</v>
      </c>
      <c r="D22" s="182">
        <v>37</v>
      </c>
    </row>
    <row r="23" spans="1:4" ht="60">
      <c r="A23" s="170">
        <f t="shared" si="0"/>
        <v>16</v>
      </c>
      <c r="B23" s="180" t="s">
        <v>1036</v>
      </c>
      <c r="C23" s="177" t="s">
        <v>1037</v>
      </c>
      <c r="D23" s="183">
        <v>1911</v>
      </c>
    </row>
    <row r="24" spans="1:4" ht="45">
      <c r="A24" s="170">
        <f t="shared" si="0"/>
        <v>17</v>
      </c>
      <c r="B24" s="179" t="s">
        <v>1038</v>
      </c>
      <c r="C24" s="177" t="s">
        <v>1039</v>
      </c>
      <c r="D24" s="183">
        <v>31</v>
      </c>
    </row>
    <row r="25" spans="1:4" ht="45">
      <c r="A25" s="170">
        <f t="shared" si="0"/>
        <v>18</v>
      </c>
      <c r="B25" s="180" t="s">
        <v>1043</v>
      </c>
      <c r="C25" s="177" t="s">
        <v>1040</v>
      </c>
      <c r="D25" s="183">
        <v>98</v>
      </c>
    </row>
    <row r="26" spans="1:4" ht="45">
      <c r="A26" s="170">
        <f t="shared" si="0"/>
        <v>19</v>
      </c>
      <c r="B26" s="179" t="s">
        <v>1041</v>
      </c>
      <c r="C26" s="177" t="s">
        <v>1042</v>
      </c>
      <c r="D26" s="183">
        <v>73</v>
      </c>
    </row>
    <row r="27" spans="1:4" ht="45">
      <c r="A27" s="170">
        <f t="shared" si="0"/>
        <v>20</v>
      </c>
      <c r="B27" s="180" t="s">
        <v>1044</v>
      </c>
      <c r="C27" s="177" t="s">
        <v>1045</v>
      </c>
      <c r="D27" s="183">
        <v>48</v>
      </c>
    </row>
    <row r="28" spans="1:4" ht="45">
      <c r="A28" s="170">
        <f t="shared" si="0"/>
        <v>21</v>
      </c>
      <c r="B28" s="180" t="s">
        <v>1046</v>
      </c>
      <c r="C28" s="177" t="s">
        <v>1047</v>
      </c>
      <c r="D28" s="183">
        <v>37</v>
      </c>
    </row>
    <row r="29" spans="1:4" ht="45">
      <c r="A29" s="170">
        <f t="shared" si="0"/>
        <v>22</v>
      </c>
      <c r="B29" s="179" t="s">
        <v>1048</v>
      </c>
      <c r="C29" s="177" t="s">
        <v>1049</v>
      </c>
      <c r="D29" s="183">
        <v>53</v>
      </c>
    </row>
    <row r="30" spans="1:4" ht="31.5">
      <c r="A30" s="170">
        <f t="shared" si="0"/>
        <v>23</v>
      </c>
      <c r="B30" s="179" t="s">
        <v>1050</v>
      </c>
      <c r="C30" s="177" t="s">
        <v>1051</v>
      </c>
      <c r="D30" s="183">
        <v>12</v>
      </c>
    </row>
    <row r="31" spans="1:4" ht="31.5">
      <c r="A31" s="170">
        <f t="shared" si="0"/>
        <v>24</v>
      </c>
      <c r="B31" s="180" t="s">
        <v>1052</v>
      </c>
      <c r="C31" s="177" t="s">
        <v>1053</v>
      </c>
      <c r="D31" s="183">
        <v>130</v>
      </c>
    </row>
    <row r="32" spans="1:4" ht="45">
      <c r="A32" s="170">
        <f t="shared" si="0"/>
        <v>25</v>
      </c>
      <c r="B32" s="179" t="s">
        <v>1054</v>
      </c>
      <c r="C32" s="177" t="s">
        <v>1055</v>
      </c>
      <c r="D32" s="183">
        <v>2</v>
      </c>
    </row>
    <row r="33" spans="1:4" ht="31.5">
      <c r="A33" s="170">
        <f t="shared" si="0"/>
        <v>26</v>
      </c>
      <c r="B33" s="179" t="s">
        <v>1056</v>
      </c>
      <c r="C33" s="177" t="s">
        <v>1057</v>
      </c>
      <c r="D33" s="183">
        <v>8</v>
      </c>
    </row>
    <row r="34" spans="1:4" ht="31.5">
      <c r="A34" s="170">
        <f t="shared" si="0"/>
        <v>27</v>
      </c>
      <c r="B34" s="179" t="s">
        <v>1058</v>
      </c>
      <c r="C34" s="177" t="s">
        <v>1059</v>
      </c>
      <c r="D34" s="183">
        <v>31</v>
      </c>
    </row>
    <row r="35" spans="1:4" ht="47.25">
      <c r="A35" s="471">
        <f t="shared" si="0"/>
        <v>28</v>
      </c>
      <c r="B35" s="180" t="s">
        <v>1060</v>
      </c>
      <c r="C35" s="177" t="s">
        <v>1061</v>
      </c>
      <c r="D35" s="183">
        <v>30</v>
      </c>
    </row>
    <row r="36" spans="1:4" ht="31.5">
      <c r="A36" s="471">
        <f t="shared" si="0"/>
        <v>29</v>
      </c>
      <c r="B36" s="180" t="s">
        <v>1062</v>
      </c>
      <c r="C36" s="177" t="s">
        <v>1063</v>
      </c>
      <c r="D36" s="183">
        <v>172</v>
      </c>
    </row>
    <row r="37" spans="1:4" ht="47.25">
      <c r="A37" s="170">
        <f t="shared" si="0"/>
        <v>30</v>
      </c>
      <c r="B37" s="180" t="s">
        <v>1064</v>
      </c>
      <c r="C37" s="177" t="s">
        <v>1065</v>
      </c>
      <c r="D37" s="183">
        <v>10</v>
      </c>
    </row>
    <row r="38" spans="1:4" ht="31.5">
      <c r="A38" s="170">
        <f t="shared" si="0"/>
        <v>31</v>
      </c>
      <c r="B38" s="180" t="s">
        <v>1066</v>
      </c>
      <c r="C38" s="177" t="s">
        <v>1067</v>
      </c>
      <c r="D38" s="183">
        <v>1</v>
      </c>
    </row>
    <row r="39" spans="1:4" ht="31.5">
      <c r="A39" s="170">
        <f t="shared" si="0"/>
        <v>32</v>
      </c>
      <c r="B39" s="180" t="s">
        <v>1068</v>
      </c>
      <c r="C39" s="177" t="s">
        <v>1069</v>
      </c>
      <c r="D39" s="183">
        <v>6</v>
      </c>
    </row>
    <row r="40" spans="1:4" ht="47.25">
      <c r="A40" s="170">
        <f t="shared" si="0"/>
        <v>33</v>
      </c>
      <c r="B40" s="180" t="s">
        <v>1070</v>
      </c>
      <c r="C40" s="177" t="s">
        <v>1071</v>
      </c>
      <c r="D40" s="183">
        <v>11</v>
      </c>
    </row>
    <row r="41" spans="1:4" ht="48" thickBot="1">
      <c r="A41" s="196">
        <f t="shared" si="0"/>
        <v>34</v>
      </c>
      <c r="B41" s="181" t="s">
        <v>1072</v>
      </c>
      <c r="C41" s="178" t="s">
        <v>981</v>
      </c>
      <c r="D41" s="184">
        <v>7</v>
      </c>
    </row>
    <row r="42" spans="1:4" ht="17.25" thickBot="1">
      <c r="A42" s="405"/>
      <c r="B42" s="405"/>
      <c r="C42" s="405"/>
      <c r="D42" s="405"/>
    </row>
    <row r="43" spans="1:4" ht="50.25" thickBot="1">
      <c r="A43" s="29" t="s">
        <v>16</v>
      </c>
      <c r="B43" s="30" t="s">
        <v>164</v>
      </c>
      <c r="C43" s="31" t="s">
        <v>72</v>
      </c>
      <c r="D43" s="28" t="s">
        <v>74</v>
      </c>
    </row>
    <row r="44" spans="1:4" ht="33">
      <c r="A44" s="7">
        <v>1</v>
      </c>
      <c r="B44" s="24" t="s">
        <v>1073</v>
      </c>
      <c r="C44" s="24" t="s">
        <v>1069</v>
      </c>
      <c r="D44" s="45">
        <v>278</v>
      </c>
    </row>
    <row r="45" spans="1:4" ht="33">
      <c r="A45" s="8">
        <v>2</v>
      </c>
      <c r="B45" s="25" t="s">
        <v>1074</v>
      </c>
      <c r="C45" s="24" t="s">
        <v>1075</v>
      </c>
      <c r="D45" s="45" t="s">
        <v>1025</v>
      </c>
    </row>
    <row r="46" spans="1:4" ht="49.5">
      <c r="A46" s="8">
        <v>3</v>
      </c>
      <c r="B46" s="50" t="s">
        <v>1076</v>
      </c>
      <c r="C46" s="24" t="s">
        <v>1077</v>
      </c>
      <c r="D46" s="45">
        <v>80</v>
      </c>
    </row>
    <row r="47" spans="1:4" ht="17.25" thickBot="1">
      <c r="A47" s="52">
        <v>4</v>
      </c>
      <c r="B47" s="14" t="s">
        <v>1078</v>
      </c>
      <c r="C47" s="14" t="s">
        <v>1079</v>
      </c>
      <c r="D47" s="48">
        <v>35</v>
      </c>
    </row>
  </sheetData>
  <mergeCells count="5">
    <mergeCell ref="A1:D1"/>
    <mergeCell ref="A2:D2"/>
    <mergeCell ref="A6:D6"/>
    <mergeCell ref="A42:D42"/>
    <mergeCell ref="A3:A4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11"/>
  <sheetViews>
    <sheetView workbookViewId="0">
      <selection activeCell="D12" sqref="D12"/>
    </sheetView>
  </sheetViews>
  <sheetFormatPr defaultRowHeight="12.75"/>
  <cols>
    <col min="1" max="1" width="6.28515625" customWidth="1"/>
    <col min="2" max="2" width="50.42578125" customWidth="1"/>
    <col min="3" max="3" width="12" customWidth="1"/>
    <col min="4" max="4" width="15.5703125" customWidth="1"/>
  </cols>
  <sheetData>
    <row r="1" spans="1:4" ht="21.75" customHeight="1" thickBot="1">
      <c r="A1" s="294" t="s">
        <v>75</v>
      </c>
      <c r="B1" s="408"/>
      <c r="C1" s="408"/>
      <c r="D1" s="408"/>
    </row>
    <row r="2" spans="1:4" ht="36" customHeight="1" thickBot="1">
      <c r="A2" s="55" t="s">
        <v>16</v>
      </c>
      <c r="B2" s="56" t="s">
        <v>76</v>
      </c>
      <c r="C2" s="56" t="s">
        <v>18</v>
      </c>
      <c r="D2" s="57" t="s">
        <v>936</v>
      </c>
    </row>
    <row r="3" spans="1:4" ht="33">
      <c r="A3" s="65" t="s">
        <v>357</v>
      </c>
      <c r="B3" s="66" t="s">
        <v>696</v>
      </c>
      <c r="C3" s="39" t="s">
        <v>77</v>
      </c>
      <c r="D3" s="219">
        <v>2</v>
      </c>
    </row>
    <row r="4" spans="1:4" ht="49.5">
      <c r="A4" s="67" t="s">
        <v>362</v>
      </c>
      <c r="B4" s="16" t="s">
        <v>358</v>
      </c>
      <c r="C4" s="32" t="s">
        <v>77</v>
      </c>
      <c r="D4" s="220" t="s">
        <v>983</v>
      </c>
    </row>
    <row r="5" spans="1:4" ht="33">
      <c r="A5" s="67" t="s">
        <v>363</v>
      </c>
      <c r="B5" s="16" t="s">
        <v>359</v>
      </c>
      <c r="C5" s="32" t="s">
        <v>77</v>
      </c>
      <c r="D5" s="220" t="s">
        <v>983</v>
      </c>
    </row>
    <row r="6" spans="1:4" ht="33">
      <c r="A6" s="67" t="s">
        <v>364</v>
      </c>
      <c r="B6" s="16" t="s">
        <v>697</v>
      </c>
      <c r="C6" s="32"/>
      <c r="D6" s="220">
        <f>SUM(D7+D8)</f>
        <v>2074</v>
      </c>
    </row>
    <row r="7" spans="1:4" ht="16.5">
      <c r="A7" s="67" t="s">
        <v>365</v>
      </c>
      <c r="B7" s="25" t="s">
        <v>78</v>
      </c>
      <c r="C7" s="32" t="s">
        <v>77</v>
      </c>
      <c r="D7" s="220">
        <v>361</v>
      </c>
    </row>
    <row r="8" spans="1:4" ht="16.5">
      <c r="A8" s="67" t="s">
        <v>366</v>
      </c>
      <c r="B8" s="25" t="s">
        <v>79</v>
      </c>
      <c r="C8" s="32" t="s">
        <v>77</v>
      </c>
      <c r="D8" s="220">
        <v>1713</v>
      </c>
    </row>
    <row r="9" spans="1:4" ht="16.5">
      <c r="A9" s="67" t="s">
        <v>367</v>
      </c>
      <c r="B9" s="25" t="s">
        <v>80</v>
      </c>
      <c r="C9" s="32" t="s">
        <v>77</v>
      </c>
      <c r="D9" s="220">
        <v>12</v>
      </c>
    </row>
    <row r="10" spans="1:4" ht="16.5">
      <c r="A10" s="67" t="s">
        <v>368</v>
      </c>
      <c r="B10" s="16" t="s">
        <v>361</v>
      </c>
      <c r="C10" s="15" t="s">
        <v>70</v>
      </c>
      <c r="D10" s="220">
        <v>4</v>
      </c>
    </row>
    <row r="11" spans="1:4" ht="36.75" customHeight="1" thickBot="1">
      <c r="A11" s="75" t="s">
        <v>369</v>
      </c>
      <c r="B11" s="70" t="s">
        <v>360</v>
      </c>
      <c r="C11" s="27" t="s">
        <v>481</v>
      </c>
      <c r="D11" s="221">
        <v>11487</v>
      </c>
    </row>
  </sheetData>
  <mergeCells count="1">
    <mergeCell ref="A1:D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4"/>
  <sheetViews>
    <sheetView topLeftCell="A10" workbookViewId="0">
      <selection activeCell="F8" sqref="F8"/>
    </sheetView>
  </sheetViews>
  <sheetFormatPr defaultRowHeight="12.75"/>
  <cols>
    <col min="1" max="1" width="9.28515625" customWidth="1"/>
    <col min="2" max="2" width="48.5703125" customWidth="1"/>
    <col min="3" max="3" width="16.85546875" customWidth="1"/>
    <col min="4" max="4" width="14.42578125" customWidth="1"/>
  </cols>
  <sheetData>
    <row r="1" spans="1:6" ht="17.25" thickBot="1">
      <c r="A1" s="294" t="s">
        <v>691</v>
      </c>
      <c r="B1" s="294"/>
      <c r="C1" s="294"/>
      <c r="D1" s="294"/>
    </row>
    <row r="2" spans="1:6" ht="54" customHeight="1" thickBot="1">
      <c r="A2" s="55" t="s">
        <v>16</v>
      </c>
      <c r="B2" s="56" t="s">
        <v>76</v>
      </c>
      <c r="C2" s="56" t="s">
        <v>81</v>
      </c>
      <c r="D2" s="57" t="s">
        <v>82</v>
      </c>
    </row>
    <row r="3" spans="1:6" ht="49.5">
      <c r="A3" s="65" t="s">
        <v>370</v>
      </c>
      <c r="B3" s="98" t="s">
        <v>887</v>
      </c>
      <c r="C3" s="222">
        <v>117.37</v>
      </c>
      <c r="D3" s="219" t="s">
        <v>154</v>
      </c>
      <c r="F3" s="137"/>
    </row>
    <row r="4" spans="1:6" ht="16.5">
      <c r="A4" s="76" t="s">
        <v>371</v>
      </c>
      <c r="B4" s="25" t="s">
        <v>888</v>
      </c>
      <c r="C4" s="223" t="s">
        <v>983</v>
      </c>
      <c r="D4" s="220" t="s">
        <v>983</v>
      </c>
    </row>
    <row r="5" spans="1:6" ht="20.25" customHeight="1">
      <c r="A5" s="77" t="s">
        <v>372</v>
      </c>
      <c r="B5" s="25" t="s">
        <v>889</v>
      </c>
      <c r="C5" s="223">
        <v>42.6</v>
      </c>
      <c r="D5" s="224">
        <f>C5/$C$3*100</f>
        <v>36.295475845616423</v>
      </c>
    </row>
    <row r="6" spans="1:6" ht="16.5">
      <c r="A6" s="77" t="s">
        <v>896</v>
      </c>
      <c r="B6" s="25" t="s">
        <v>890</v>
      </c>
      <c r="C6" s="223">
        <v>77.77</v>
      </c>
      <c r="D6" s="224">
        <f>C6/$C$3*100</f>
        <v>66.260543580131198</v>
      </c>
    </row>
    <row r="7" spans="1:6" ht="33">
      <c r="A7" s="78" t="s">
        <v>897</v>
      </c>
      <c r="B7" s="25" t="s">
        <v>891</v>
      </c>
      <c r="C7" s="223">
        <v>28.57</v>
      </c>
      <c r="D7" s="224">
        <f t="shared" ref="D7:D19" si="0">C7/$C$3*100</f>
        <v>24.341824997869981</v>
      </c>
    </row>
    <row r="8" spans="1:6" ht="16.5">
      <c r="A8" s="78"/>
      <c r="B8" s="25" t="s">
        <v>892</v>
      </c>
      <c r="C8" s="223">
        <v>18.45</v>
      </c>
      <c r="D8" s="224">
        <f t="shared" si="0"/>
        <v>15.71951946834796</v>
      </c>
    </row>
    <row r="9" spans="1:6" ht="33">
      <c r="A9" s="78"/>
      <c r="B9" s="25" t="s">
        <v>893</v>
      </c>
      <c r="C9" s="223">
        <v>18.45</v>
      </c>
      <c r="D9" s="224">
        <f t="shared" si="0"/>
        <v>15.71951946834796</v>
      </c>
    </row>
    <row r="10" spans="1:6" ht="49.5">
      <c r="A10" s="78" t="s">
        <v>898</v>
      </c>
      <c r="B10" s="25" t="s">
        <v>894</v>
      </c>
      <c r="C10" s="223" t="s">
        <v>983</v>
      </c>
      <c r="D10" s="224" t="s">
        <v>983</v>
      </c>
    </row>
    <row r="11" spans="1:6" ht="16.5">
      <c r="A11" s="78"/>
      <c r="B11" s="25" t="s">
        <v>892</v>
      </c>
      <c r="C11" s="223" t="s">
        <v>983</v>
      </c>
      <c r="D11" s="224" t="s">
        <v>983</v>
      </c>
    </row>
    <row r="12" spans="1:6" ht="33">
      <c r="A12" s="67"/>
      <c r="B12" s="25" t="s">
        <v>893</v>
      </c>
      <c r="C12" s="223" t="s">
        <v>983</v>
      </c>
      <c r="D12" s="224" t="s">
        <v>983</v>
      </c>
    </row>
    <row r="13" spans="1:6" ht="33.75" customHeight="1">
      <c r="A13" s="67" t="s">
        <v>899</v>
      </c>
      <c r="B13" s="25" t="s">
        <v>895</v>
      </c>
      <c r="C13" s="223">
        <v>77.77</v>
      </c>
      <c r="D13" s="224">
        <f t="shared" si="0"/>
        <v>66.260543580131198</v>
      </c>
    </row>
    <row r="14" spans="1:6" ht="16.5">
      <c r="A14" s="67"/>
      <c r="B14" s="25" t="s">
        <v>892</v>
      </c>
      <c r="C14" s="223">
        <v>21.65</v>
      </c>
      <c r="D14" s="224">
        <f t="shared" si="0"/>
        <v>18.445940189145436</v>
      </c>
    </row>
    <row r="15" spans="1:6" ht="33">
      <c r="A15" s="67"/>
      <c r="B15" s="25" t="s">
        <v>893</v>
      </c>
      <c r="C15" s="223">
        <v>21.65</v>
      </c>
      <c r="D15" s="224">
        <f t="shared" si="0"/>
        <v>18.445940189145436</v>
      </c>
    </row>
    <row r="16" spans="1:6" ht="82.5">
      <c r="A16" s="67" t="s">
        <v>373</v>
      </c>
      <c r="B16" s="123" t="s">
        <v>886</v>
      </c>
      <c r="C16" s="131">
        <v>46.8</v>
      </c>
      <c r="D16" s="225">
        <f t="shared" si="0"/>
        <v>39.873903041663112</v>
      </c>
    </row>
    <row r="17" spans="1:4" ht="33">
      <c r="A17" s="67" t="s">
        <v>374</v>
      </c>
      <c r="B17" s="123" t="s">
        <v>883</v>
      </c>
      <c r="C17" s="223">
        <v>0.372</v>
      </c>
      <c r="D17" s="224">
        <f t="shared" si="0"/>
        <v>0.3169464087927068</v>
      </c>
    </row>
    <row r="18" spans="1:4" ht="16.5">
      <c r="A18" s="74" t="s">
        <v>900</v>
      </c>
      <c r="B18" s="123" t="s">
        <v>884</v>
      </c>
      <c r="C18" s="223" t="s">
        <v>983</v>
      </c>
      <c r="D18" s="224" t="s">
        <v>983</v>
      </c>
    </row>
    <row r="19" spans="1:4" ht="16.5">
      <c r="A19" s="74" t="s">
        <v>901</v>
      </c>
      <c r="B19" s="123" t="s">
        <v>885</v>
      </c>
      <c r="C19" s="223">
        <v>0.372</v>
      </c>
      <c r="D19" s="224">
        <f t="shared" si="0"/>
        <v>0.3169464087927068</v>
      </c>
    </row>
    <row r="20" spans="1:4" ht="33">
      <c r="A20" s="411" t="s">
        <v>375</v>
      </c>
      <c r="B20" s="123" t="s">
        <v>160</v>
      </c>
      <c r="C20" s="223" t="s">
        <v>983</v>
      </c>
      <c r="D20" s="220" t="s">
        <v>154</v>
      </c>
    </row>
    <row r="21" spans="1:4" ht="16.5">
      <c r="A21" s="411"/>
      <c r="B21" s="124" t="s">
        <v>159</v>
      </c>
      <c r="C21" s="223" t="s">
        <v>983</v>
      </c>
      <c r="D21" s="220" t="s">
        <v>154</v>
      </c>
    </row>
    <row r="22" spans="1:4" ht="33">
      <c r="A22" s="67" t="s">
        <v>376</v>
      </c>
      <c r="B22" s="123" t="s">
        <v>83</v>
      </c>
      <c r="C22" s="223" t="s">
        <v>983</v>
      </c>
      <c r="D22" s="220" t="s">
        <v>154</v>
      </c>
    </row>
    <row r="23" spans="1:4" ht="16.5">
      <c r="A23" s="409" t="s">
        <v>377</v>
      </c>
      <c r="B23" s="125" t="s">
        <v>153</v>
      </c>
      <c r="C23" s="188">
        <v>3641</v>
      </c>
      <c r="D23" s="189" t="s">
        <v>154</v>
      </c>
    </row>
    <row r="24" spans="1:4" ht="17.25" thickBot="1">
      <c r="A24" s="410"/>
      <c r="B24" s="126" t="s">
        <v>155</v>
      </c>
      <c r="C24" s="190">
        <v>1.56</v>
      </c>
      <c r="D24" s="191" t="s">
        <v>154</v>
      </c>
    </row>
  </sheetData>
  <mergeCells count="3">
    <mergeCell ref="A1:D1"/>
    <mergeCell ref="A23:A24"/>
    <mergeCell ref="A20:A2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20"/>
  <sheetViews>
    <sheetView view="pageBreakPreview" topLeftCell="A193" zoomScale="60" workbookViewId="0">
      <selection activeCell="A217" activeCellId="1" sqref="A216:D216 A217:D217"/>
    </sheetView>
  </sheetViews>
  <sheetFormatPr defaultRowHeight="12.75"/>
  <cols>
    <col min="1" max="1" width="9.42578125" customWidth="1"/>
    <col min="2" max="2" width="54.140625" customWidth="1"/>
    <col min="3" max="3" width="11.28515625" customWidth="1"/>
    <col min="4" max="4" width="14.5703125" customWidth="1"/>
    <col min="5" max="5" width="24.85546875" hidden="1" customWidth="1"/>
    <col min="6" max="7" width="9.140625" customWidth="1"/>
  </cols>
  <sheetData>
    <row r="1" spans="1:4" ht="17.25" thickBot="1">
      <c r="A1" s="294" t="s">
        <v>84</v>
      </c>
      <c r="B1" s="294"/>
      <c r="C1" s="294"/>
      <c r="D1" s="294"/>
    </row>
    <row r="2" spans="1:4" ht="17.25" thickBot="1">
      <c r="A2" s="401" t="s">
        <v>85</v>
      </c>
      <c r="B2" s="402"/>
      <c r="C2" s="402"/>
      <c r="D2" s="403"/>
    </row>
    <row r="3" spans="1:4" ht="35.25" customHeight="1" thickBot="1">
      <c r="A3" s="55" t="s">
        <v>16</v>
      </c>
      <c r="B3" s="56" t="s">
        <v>76</v>
      </c>
      <c r="C3" s="56" t="s">
        <v>18</v>
      </c>
      <c r="D3" s="57" t="s">
        <v>937</v>
      </c>
    </row>
    <row r="4" spans="1:4" ht="16.5">
      <c r="A4" s="91" t="s">
        <v>494</v>
      </c>
      <c r="B4" s="66" t="s">
        <v>474</v>
      </c>
      <c r="C4" s="18" t="s">
        <v>70</v>
      </c>
      <c r="D4" s="195">
        <v>0</v>
      </c>
    </row>
    <row r="5" spans="1:4" ht="33">
      <c r="A5" s="92" t="s">
        <v>495</v>
      </c>
      <c r="B5" s="16" t="s">
        <v>475</v>
      </c>
      <c r="C5" s="15" t="s">
        <v>476</v>
      </c>
      <c r="D5" s="183">
        <v>0</v>
      </c>
    </row>
    <row r="6" spans="1:4" ht="49.5">
      <c r="A6" s="92" t="s">
        <v>496</v>
      </c>
      <c r="B6" s="16" t="s">
        <v>477</v>
      </c>
      <c r="C6" s="15" t="s">
        <v>698</v>
      </c>
      <c r="D6" s="183">
        <v>0</v>
      </c>
    </row>
    <row r="7" spans="1:4" ht="66">
      <c r="A7" s="92" t="s">
        <v>497</v>
      </c>
      <c r="B7" s="16" t="s">
        <v>478</v>
      </c>
      <c r="C7" s="15" t="s">
        <v>479</v>
      </c>
      <c r="D7" s="183">
        <v>0</v>
      </c>
    </row>
    <row r="8" spans="1:4" ht="33">
      <c r="A8" s="92" t="s">
        <v>498</v>
      </c>
      <c r="B8" s="16" t="s">
        <v>480</v>
      </c>
      <c r="C8" s="15" t="s">
        <v>481</v>
      </c>
      <c r="D8" s="183">
        <v>3252</v>
      </c>
    </row>
    <row r="9" spans="1:4" ht="33">
      <c r="A9" s="92" t="s">
        <v>499</v>
      </c>
      <c r="B9" s="16" t="s">
        <v>482</v>
      </c>
      <c r="C9" s="15" t="s">
        <v>481</v>
      </c>
      <c r="D9" s="183">
        <v>97</v>
      </c>
    </row>
    <row r="10" spans="1:4" ht="49.5">
      <c r="A10" s="92" t="s">
        <v>500</v>
      </c>
      <c r="B10" s="16" t="s">
        <v>483</v>
      </c>
      <c r="C10" s="15" t="s">
        <v>481</v>
      </c>
      <c r="D10" s="183">
        <v>65</v>
      </c>
    </row>
    <row r="11" spans="1:4" ht="33">
      <c r="A11" s="92" t="s">
        <v>501</v>
      </c>
      <c r="B11" s="16" t="s">
        <v>484</v>
      </c>
      <c r="C11" s="15" t="s">
        <v>481</v>
      </c>
      <c r="D11" s="183">
        <v>5</v>
      </c>
    </row>
    <row r="12" spans="1:4" ht="49.5">
      <c r="A12" s="92" t="s">
        <v>502</v>
      </c>
      <c r="B12" s="16" t="s">
        <v>485</v>
      </c>
      <c r="C12" s="15" t="s">
        <v>481</v>
      </c>
      <c r="D12" s="183">
        <v>27</v>
      </c>
    </row>
    <row r="13" spans="1:4" ht="49.5">
      <c r="A13" s="92" t="s">
        <v>503</v>
      </c>
      <c r="B13" s="16" t="s">
        <v>699</v>
      </c>
      <c r="C13" s="15" t="s">
        <v>481</v>
      </c>
      <c r="D13" s="183">
        <v>0</v>
      </c>
    </row>
    <row r="14" spans="1:4" ht="16.5">
      <c r="A14" s="92" t="s">
        <v>504</v>
      </c>
      <c r="B14" s="36" t="s">
        <v>707</v>
      </c>
      <c r="C14" s="15" t="s">
        <v>481</v>
      </c>
      <c r="D14" s="183">
        <v>680</v>
      </c>
    </row>
    <row r="15" spans="1:4" ht="16.5">
      <c r="A15" s="92" t="s">
        <v>703</v>
      </c>
      <c r="B15" s="36" t="s">
        <v>700</v>
      </c>
      <c r="C15" s="15" t="s">
        <v>481</v>
      </c>
      <c r="D15" s="183">
        <v>52</v>
      </c>
    </row>
    <row r="16" spans="1:4" ht="16.5">
      <c r="A16" s="92" t="s">
        <v>704</v>
      </c>
      <c r="B16" s="36" t="s">
        <v>701</v>
      </c>
      <c r="C16" s="15" t="s">
        <v>481</v>
      </c>
      <c r="D16" s="183" t="s">
        <v>982</v>
      </c>
    </row>
    <row r="17" spans="1:5" ht="16.5">
      <c r="A17" s="92" t="s">
        <v>705</v>
      </c>
      <c r="B17" s="36" t="s">
        <v>702</v>
      </c>
      <c r="C17" s="15" t="s">
        <v>481</v>
      </c>
      <c r="D17" s="183">
        <v>0</v>
      </c>
    </row>
    <row r="18" spans="1:5" ht="16.5">
      <c r="A18" s="92" t="s">
        <v>505</v>
      </c>
      <c r="B18" s="88" t="s">
        <v>513</v>
      </c>
      <c r="C18" s="15" t="s">
        <v>481</v>
      </c>
      <c r="D18" s="183">
        <v>2</v>
      </c>
    </row>
    <row r="19" spans="1:5" ht="16.5">
      <c r="A19" s="92" t="s">
        <v>506</v>
      </c>
      <c r="B19" s="16" t="s">
        <v>487</v>
      </c>
      <c r="C19" s="15" t="s">
        <v>481</v>
      </c>
      <c r="D19" s="183">
        <v>357</v>
      </c>
    </row>
    <row r="20" spans="1:5" ht="16.5">
      <c r="A20" s="92" t="s">
        <v>507</v>
      </c>
      <c r="B20" s="16" t="s">
        <v>488</v>
      </c>
      <c r="C20" s="15" t="s">
        <v>481</v>
      </c>
      <c r="D20" s="183">
        <v>528</v>
      </c>
    </row>
    <row r="21" spans="1:5" ht="33">
      <c r="A21" s="92" t="s">
        <v>508</v>
      </c>
      <c r="B21" s="16" t="s">
        <v>489</v>
      </c>
      <c r="C21" s="15" t="s">
        <v>111</v>
      </c>
      <c r="D21" s="183">
        <v>38228.6</v>
      </c>
    </row>
    <row r="22" spans="1:5" ht="49.5">
      <c r="A22" s="92" t="s">
        <v>509</v>
      </c>
      <c r="B22" s="16" t="s">
        <v>490</v>
      </c>
      <c r="C22" s="15" t="s">
        <v>481</v>
      </c>
      <c r="D22" s="183">
        <v>30</v>
      </c>
    </row>
    <row r="23" spans="1:5" ht="16.5">
      <c r="A23" s="92" t="s">
        <v>510</v>
      </c>
      <c r="B23" s="16" t="s">
        <v>938</v>
      </c>
      <c r="C23" s="15" t="s">
        <v>86</v>
      </c>
      <c r="D23" s="183" t="s">
        <v>986</v>
      </c>
      <c r="E23" s="137"/>
    </row>
    <row r="24" spans="1:5" ht="33">
      <c r="A24" s="92" t="s">
        <v>511</v>
      </c>
      <c r="B24" s="16" t="s">
        <v>491</v>
      </c>
      <c r="C24" s="272" t="s">
        <v>174</v>
      </c>
      <c r="D24" s="183" t="s">
        <v>986</v>
      </c>
    </row>
    <row r="25" spans="1:5" ht="49.5">
      <c r="A25" s="92" t="s">
        <v>512</v>
      </c>
      <c r="B25" s="16" t="s">
        <v>486</v>
      </c>
      <c r="C25" s="272" t="s">
        <v>174</v>
      </c>
      <c r="D25" s="183" t="s">
        <v>986</v>
      </c>
      <c r="E25" t="s">
        <v>1080</v>
      </c>
    </row>
    <row r="26" spans="1:5" ht="16.5">
      <c r="A26" s="92" t="s">
        <v>514</v>
      </c>
      <c r="B26" s="34" t="s">
        <v>492</v>
      </c>
      <c r="C26" s="35" t="s">
        <v>70</v>
      </c>
      <c r="D26" s="183">
        <v>122</v>
      </c>
    </row>
    <row r="27" spans="1:5" ht="16.5">
      <c r="A27" s="92" t="s">
        <v>516</v>
      </c>
      <c r="B27" s="34" t="s">
        <v>493</v>
      </c>
      <c r="C27" s="35" t="s">
        <v>70</v>
      </c>
      <c r="D27" s="183">
        <v>88</v>
      </c>
    </row>
    <row r="28" spans="1:5" ht="33.75" thickBot="1">
      <c r="A28" s="93" t="s">
        <v>706</v>
      </c>
      <c r="B28" s="70" t="s">
        <v>515</v>
      </c>
      <c r="C28" s="27" t="s">
        <v>481</v>
      </c>
      <c r="D28" s="184">
        <v>253</v>
      </c>
    </row>
    <row r="29" spans="1:5" ht="16.5">
      <c r="A29" s="197"/>
      <c r="B29" s="198"/>
      <c r="C29" s="199"/>
      <c r="D29" s="200"/>
    </row>
    <row r="30" spans="1:5" ht="16.5" customHeight="1">
      <c r="A30" s="444" t="s">
        <v>986</v>
      </c>
      <c r="B30" s="443" t="s">
        <v>987</v>
      </c>
      <c r="C30" s="443"/>
      <c r="D30" s="443"/>
    </row>
    <row r="31" spans="1:5" ht="16.5" customHeight="1">
      <c r="A31" s="445"/>
      <c r="B31" s="443"/>
      <c r="C31" s="443"/>
      <c r="D31" s="443"/>
    </row>
    <row r="32" spans="1:5" ht="6.75" customHeight="1">
      <c r="A32" s="197"/>
      <c r="B32" s="443"/>
      <c r="C32" s="443"/>
      <c r="D32" s="443"/>
    </row>
    <row r="33" spans="1:5" ht="13.5" thickBot="1">
      <c r="A33" s="438"/>
      <c r="B33" s="438"/>
      <c r="C33" s="438"/>
      <c r="D33" s="438"/>
    </row>
    <row r="34" spans="1:5" ht="17.25" thickBot="1">
      <c r="A34" s="439" t="s">
        <v>556</v>
      </c>
      <c r="B34" s="440"/>
      <c r="C34" s="440"/>
      <c r="D34" s="441"/>
    </row>
    <row r="35" spans="1:5" ht="36" customHeight="1" thickBot="1">
      <c r="A35" s="55" t="s">
        <v>16</v>
      </c>
      <c r="B35" s="56" t="s">
        <v>76</v>
      </c>
      <c r="C35" s="56" t="s">
        <v>18</v>
      </c>
      <c r="D35" s="57" t="s">
        <v>937</v>
      </c>
      <c r="E35" s="156"/>
    </row>
    <row r="36" spans="1:5" ht="16.5">
      <c r="A36" s="91" t="s">
        <v>581</v>
      </c>
      <c r="B36" s="117" t="s">
        <v>715</v>
      </c>
      <c r="C36" s="33" t="s">
        <v>70</v>
      </c>
      <c r="D36" s="195">
        <v>2</v>
      </c>
    </row>
    <row r="37" spans="1:5" ht="33">
      <c r="A37" s="94" t="s">
        <v>582</v>
      </c>
      <c r="B37" s="111" t="s">
        <v>931</v>
      </c>
      <c r="C37" s="15" t="s">
        <v>481</v>
      </c>
      <c r="D37" s="183">
        <v>14</v>
      </c>
    </row>
    <row r="38" spans="1:5" ht="33">
      <c r="A38" s="94" t="s">
        <v>933</v>
      </c>
      <c r="B38" s="111" t="s">
        <v>932</v>
      </c>
      <c r="C38" s="15" t="s">
        <v>481</v>
      </c>
      <c r="D38" s="183">
        <v>14</v>
      </c>
    </row>
    <row r="39" spans="1:5" ht="16.5">
      <c r="A39" s="94" t="s">
        <v>583</v>
      </c>
      <c r="B39" s="111" t="s">
        <v>716</v>
      </c>
      <c r="C39" s="35" t="s">
        <v>70</v>
      </c>
      <c r="D39" s="183">
        <v>210</v>
      </c>
    </row>
    <row r="40" spans="1:5" ht="16.5">
      <c r="A40" s="94" t="s">
        <v>584</v>
      </c>
      <c r="B40" s="110" t="s">
        <v>517</v>
      </c>
      <c r="C40" s="15" t="s">
        <v>70</v>
      </c>
      <c r="D40" s="182">
        <v>3</v>
      </c>
    </row>
    <row r="41" spans="1:5" ht="33">
      <c r="A41" s="94" t="s">
        <v>585</v>
      </c>
      <c r="B41" s="16" t="s">
        <v>518</v>
      </c>
      <c r="C41" s="15" t="s">
        <v>481</v>
      </c>
      <c r="D41" s="182">
        <v>6</v>
      </c>
    </row>
    <row r="42" spans="1:5" ht="33">
      <c r="A42" s="94" t="s">
        <v>717</v>
      </c>
      <c r="B42" s="16" t="s">
        <v>519</v>
      </c>
      <c r="C42" s="15" t="s">
        <v>481</v>
      </c>
      <c r="D42" s="182">
        <v>6</v>
      </c>
    </row>
    <row r="43" spans="1:5" ht="16.5">
      <c r="A43" s="94" t="s">
        <v>586</v>
      </c>
      <c r="B43" s="16" t="s">
        <v>520</v>
      </c>
      <c r="C43" s="15" t="s">
        <v>521</v>
      </c>
      <c r="D43" s="182">
        <v>33.6</v>
      </c>
    </row>
    <row r="44" spans="1:5" ht="33">
      <c r="A44" s="94" t="s">
        <v>587</v>
      </c>
      <c r="B44" s="16" t="s">
        <v>522</v>
      </c>
      <c r="C44" s="15" t="s">
        <v>481</v>
      </c>
      <c r="D44" s="182">
        <v>3996</v>
      </c>
    </row>
    <row r="45" spans="1:5" ht="16.5">
      <c r="A45" s="94" t="s">
        <v>588</v>
      </c>
      <c r="B45" s="16" t="s">
        <v>523</v>
      </c>
      <c r="C45" s="15" t="s">
        <v>524</v>
      </c>
      <c r="D45" s="182">
        <v>31.5</v>
      </c>
    </row>
    <row r="46" spans="1:5" ht="16.5">
      <c r="A46" s="94" t="s">
        <v>589</v>
      </c>
      <c r="B46" s="16" t="s">
        <v>525</v>
      </c>
      <c r="C46" s="15" t="s">
        <v>521</v>
      </c>
      <c r="D46" s="182">
        <v>98.5</v>
      </c>
    </row>
    <row r="47" spans="1:5" ht="16.5">
      <c r="A47" s="94" t="s">
        <v>590</v>
      </c>
      <c r="B47" s="16" t="s">
        <v>708</v>
      </c>
      <c r="C47" s="15" t="s">
        <v>70</v>
      </c>
      <c r="D47" s="182">
        <v>1</v>
      </c>
    </row>
    <row r="48" spans="1:5" ht="16.5">
      <c r="A48" s="94" t="s">
        <v>591</v>
      </c>
      <c r="B48" s="16" t="s">
        <v>709</v>
      </c>
      <c r="C48" s="15" t="s">
        <v>481</v>
      </c>
      <c r="D48" s="182">
        <v>1</v>
      </c>
    </row>
    <row r="49" spans="1:4" ht="33">
      <c r="A49" s="94" t="s">
        <v>718</v>
      </c>
      <c r="B49" s="16" t="s">
        <v>710</v>
      </c>
      <c r="C49" s="15" t="s">
        <v>481</v>
      </c>
      <c r="D49" s="182">
        <v>0</v>
      </c>
    </row>
    <row r="50" spans="1:4" ht="33">
      <c r="A50" s="94" t="s">
        <v>592</v>
      </c>
      <c r="B50" s="16" t="s">
        <v>545</v>
      </c>
      <c r="C50" s="15" t="s">
        <v>70</v>
      </c>
      <c r="D50" s="182">
        <v>3792</v>
      </c>
    </row>
    <row r="51" spans="1:4" ht="33">
      <c r="A51" s="94" t="s">
        <v>593</v>
      </c>
      <c r="B51" s="16" t="s">
        <v>546</v>
      </c>
      <c r="C51" s="15" t="s">
        <v>481</v>
      </c>
      <c r="D51" s="182">
        <v>5384</v>
      </c>
    </row>
    <row r="52" spans="1:4" ht="16.5">
      <c r="A52" s="94" t="s">
        <v>594</v>
      </c>
      <c r="B52" s="16" t="s">
        <v>547</v>
      </c>
      <c r="C52" s="15" t="s">
        <v>70</v>
      </c>
      <c r="D52" s="182">
        <v>0</v>
      </c>
    </row>
    <row r="53" spans="1:4" ht="33">
      <c r="A53" s="94" t="s">
        <v>595</v>
      </c>
      <c r="B53" s="16" t="s">
        <v>711</v>
      </c>
      <c r="C53" s="15" t="s">
        <v>481</v>
      </c>
      <c r="D53" s="182">
        <v>0</v>
      </c>
    </row>
    <row r="54" spans="1:4" ht="49.5">
      <c r="A54" s="92" t="s">
        <v>719</v>
      </c>
      <c r="B54" s="16" t="s">
        <v>712</v>
      </c>
      <c r="C54" s="272" t="s">
        <v>481</v>
      </c>
      <c r="D54" s="183">
        <v>0</v>
      </c>
    </row>
    <row r="55" spans="1:4" ht="33">
      <c r="A55" s="92" t="s">
        <v>596</v>
      </c>
      <c r="B55" s="16" t="s">
        <v>548</v>
      </c>
      <c r="C55" s="272" t="s">
        <v>476</v>
      </c>
      <c r="D55" s="183">
        <v>0</v>
      </c>
    </row>
    <row r="56" spans="1:4" ht="33">
      <c r="A56" s="94" t="s">
        <v>597</v>
      </c>
      <c r="B56" s="16" t="s">
        <v>836</v>
      </c>
      <c r="C56" s="15" t="s">
        <v>481</v>
      </c>
      <c r="D56" s="182">
        <v>0</v>
      </c>
    </row>
    <row r="57" spans="1:4" ht="16.5">
      <c r="A57" s="94" t="s">
        <v>598</v>
      </c>
      <c r="B57" s="16" t="s">
        <v>526</v>
      </c>
      <c r="C57" s="15" t="s">
        <v>70</v>
      </c>
      <c r="D57" s="182">
        <v>1</v>
      </c>
    </row>
    <row r="58" spans="1:4" ht="16.5">
      <c r="A58" s="94" t="s">
        <v>599</v>
      </c>
      <c r="B58" s="16" t="s">
        <v>713</v>
      </c>
      <c r="C58" s="15" t="s">
        <v>70</v>
      </c>
      <c r="D58" s="182">
        <v>0</v>
      </c>
    </row>
    <row r="59" spans="1:4" ht="33">
      <c r="A59" s="94" t="s">
        <v>600</v>
      </c>
      <c r="B59" s="16" t="s">
        <v>527</v>
      </c>
      <c r="C59" s="15" t="s">
        <v>481</v>
      </c>
      <c r="D59" s="182">
        <v>1</v>
      </c>
    </row>
    <row r="60" spans="1:4" ht="33">
      <c r="A60" s="94" t="s">
        <v>601</v>
      </c>
      <c r="B60" s="16" t="s">
        <v>528</v>
      </c>
      <c r="C60" s="15" t="s">
        <v>476</v>
      </c>
      <c r="D60" s="182">
        <v>150</v>
      </c>
    </row>
    <row r="61" spans="1:4" ht="33">
      <c r="A61" s="94" t="s">
        <v>720</v>
      </c>
      <c r="B61" s="16" t="s">
        <v>714</v>
      </c>
      <c r="C61" s="15" t="s">
        <v>476</v>
      </c>
      <c r="D61" s="182">
        <v>0</v>
      </c>
    </row>
    <row r="62" spans="1:4" ht="16.5">
      <c r="A62" s="94" t="s">
        <v>602</v>
      </c>
      <c r="B62" s="16" t="s">
        <v>529</v>
      </c>
      <c r="C62" s="15" t="s">
        <v>481</v>
      </c>
      <c r="D62" s="182">
        <v>1836</v>
      </c>
    </row>
    <row r="63" spans="1:4" ht="16.5">
      <c r="A63" s="94" t="s">
        <v>603</v>
      </c>
      <c r="B63" s="16" t="s">
        <v>530</v>
      </c>
      <c r="C63" s="15" t="s">
        <v>481</v>
      </c>
      <c r="D63" s="182">
        <v>0</v>
      </c>
    </row>
    <row r="64" spans="1:4" ht="16.5">
      <c r="A64" s="94" t="s">
        <v>604</v>
      </c>
      <c r="B64" s="16" t="s">
        <v>531</v>
      </c>
      <c r="C64" s="15" t="s">
        <v>70</v>
      </c>
      <c r="D64" s="182">
        <v>0</v>
      </c>
    </row>
    <row r="65" spans="1:5" ht="33">
      <c r="A65" s="94" t="s">
        <v>605</v>
      </c>
      <c r="B65" s="16" t="s">
        <v>532</v>
      </c>
      <c r="C65" s="15" t="s">
        <v>481</v>
      </c>
      <c r="D65" s="182">
        <v>0</v>
      </c>
    </row>
    <row r="66" spans="1:5" ht="16.5">
      <c r="A66" s="94" t="s">
        <v>606</v>
      </c>
      <c r="B66" s="16" t="s">
        <v>533</v>
      </c>
      <c r="C66" s="15" t="s">
        <v>70</v>
      </c>
      <c r="D66" s="182">
        <v>1</v>
      </c>
    </row>
    <row r="67" spans="1:5" ht="33">
      <c r="A67" s="94" t="s">
        <v>607</v>
      </c>
      <c r="B67" s="16" t="s">
        <v>534</v>
      </c>
      <c r="C67" s="15" t="s">
        <v>481</v>
      </c>
      <c r="D67" s="182">
        <v>109</v>
      </c>
    </row>
    <row r="68" spans="1:5" ht="16.5">
      <c r="A68" s="94" t="s">
        <v>608</v>
      </c>
      <c r="B68" s="16" t="s">
        <v>535</v>
      </c>
      <c r="C68" s="15" t="s">
        <v>70</v>
      </c>
      <c r="D68" s="182">
        <v>0</v>
      </c>
    </row>
    <row r="69" spans="1:5" ht="33">
      <c r="A69" s="94" t="s">
        <v>609</v>
      </c>
      <c r="B69" s="16" t="s">
        <v>536</v>
      </c>
      <c r="C69" s="15" t="s">
        <v>481</v>
      </c>
      <c r="D69" s="182">
        <v>0</v>
      </c>
    </row>
    <row r="70" spans="1:5" ht="16.5">
      <c r="A70" s="94" t="s">
        <v>610</v>
      </c>
      <c r="B70" s="16" t="s">
        <v>537</v>
      </c>
      <c r="C70" s="15" t="s">
        <v>70</v>
      </c>
      <c r="D70" s="182">
        <v>0</v>
      </c>
    </row>
    <row r="71" spans="1:5" ht="33">
      <c r="A71" s="94" t="s">
        <v>611</v>
      </c>
      <c r="B71" s="16" t="s">
        <v>538</v>
      </c>
      <c r="C71" s="15" t="s">
        <v>481</v>
      </c>
      <c r="D71" s="182">
        <v>0</v>
      </c>
    </row>
    <row r="72" spans="1:5" ht="49.5">
      <c r="A72" s="94" t="s">
        <v>612</v>
      </c>
      <c r="B72" s="16" t="s">
        <v>539</v>
      </c>
      <c r="C72" s="15" t="s">
        <v>481</v>
      </c>
      <c r="D72" s="182">
        <v>9</v>
      </c>
    </row>
    <row r="73" spans="1:5" ht="16.5">
      <c r="A73" s="94" t="s">
        <v>721</v>
      </c>
      <c r="B73" s="16" t="s">
        <v>726</v>
      </c>
      <c r="C73" s="15" t="s">
        <v>70</v>
      </c>
      <c r="D73" s="182">
        <v>0</v>
      </c>
    </row>
    <row r="74" spans="1:5" ht="33">
      <c r="A74" s="94" t="s">
        <v>722</v>
      </c>
      <c r="B74" s="16" t="s">
        <v>540</v>
      </c>
      <c r="C74" s="15" t="s">
        <v>70</v>
      </c>
      <c r="D74" s="182">
        <v>1</v>
      </c>
    </row>
    <row r="75" spans="1:5" ht="33">
      <c r="A75" s="94" t="s">
        <v>723</v>
      </c>
      <c r="B75" s="16" t="s">
        <v>541</v>
      </c>
      <c r="C75" s="15" t="s">
        <v>111</v>
      </c>
      <c r="D75" s="182">
        <v>315</v>
      </c>
    </row>
    <row r="76" spans="1:5" ht="33">
      <c r="A76" s="94" t="s">
        <v>724</v>
      </c>
      <c r="B76" s="16" t="s">
        <v>542</v>
      </c>
      <c r="C76" s="15" t="s">
        <v>543</v>
      </c>
      <c r="D76" s="182">
        <v>16132.5</v>
      </c>
    </row>
    <row r="77" spans="1:5" ht="50.25" thickBot="1">
      <c r="A77" s="118" t="s">
        <v>725</v>
      </c>
      <c r="B77" s="70" t="s">
        <v>544</v>
      </c>
      <c r="C77" s="27" t="s">
        <v>543</v>
      </c>
      <c r="D77" s="226">
        <v>11525.2</v>
      </c>
    </row>
    <row r="78" spans="1:5" ht="18" customHeight="1" thickBot="1">
      <c r="A78" s="442"/>
      <c r="B78" s="442"/>
      <c r="C78" s="442"/>
      <c r="D78" s="442"/>
    </row>
    <row r="79" spans="1:5" ht="17.25" thickBot="1">
      <c r="A79" s="401" t="s">
        <v>557</v>
      </c>
      <c r="B79" s="402"/>
      <c r="C79" s="402"/>
      <c r="D79" s="403"/>
    </row>
    <row r="80" spans="1:5" ht="50.25" thickBot="1">
      <c r="A80" s="55" t="s">
        <v>16</v>
      </c>
      <c r="B80" s="56" t="s">
        <v>76</v>
      </c>
      <c r="C80" s="56" t="s">
        <v>18</v>
      </c>
      <c r="D80" s="57" t="s">
        <v>937</v>
      </c>
      <c r="E80" s="156"/>
    </row>
    <row r="81" spans="1:5" ht="16.5">
      <c r="A81" s="91" t="s">
        <v>613</v>
      </c>
      <c r="B81" s="66" t="s">
        <v>926</v>
      </c>
      <c r="C81" s="18" t="s">
        <v>171</v>
      </c>
      <c r="D81" s="227">
        <v>25</v>
      </c>
    </row>
    <row r="82" spans="1:5" ht="16.5">
      <c r="A82" s="92" t="s">
        <v>848</v>
      </c>
      <c r="B82" s="16" t="s">
        <v>549</v>
      </c>
      <c r="C82" s="15" t="s">
        <v>171</v>
      </c>
      <c r="D82" s="228">
        <v>11</v>
      </c>
    </row>
    <row r="83" spans="1:5" ht="16.5">
      <c r="A83" s="92" t="s">
        <v>615</v>
      </c>
      <c r="B83" s="16" t="s">
        <v>550</v>
      </c>
      <c r="C83" s="15" t="s">
        <v>171</v>
      </c>
      <c r="D83" s="228">
        <v>1</v>
      </c>
    </row>
    <row r="84" spans="1:5" ht="16.5">
      <c r="A84" s="92" t="s">
        <v>849</v>
      </c>
      <c r="B84" s="16" t="s">
        <v>927</v>
      </c>
      <c r="C84" s="15" t="s">
        <v>171</v>
      </c>
      <c r="D84" s="228" t="s">
        <v>983</v>
      </c>
    </row>
    <row r="85" spans="1:5" ht="16.5">
      <c r="A85" s="92" t="s">
        <v>616</v>
      </c>
      <c r="B85" s="16" t="s">
        <v>551</v>
      </c>
      <c r="C85" s="15" t="s">
        <v>171</v>
      </c>
      <c r="D85" s="228">
        <v>7</v>
      </c>
    </row>
    <row r="86" spans="1:5" ht="33">
      <c r="A86" s="92" t="s">
        <v>614</v>
      </c>
      <c r="B86" s="16" t="s">
        <v>552</v>
      </c>
      <c r="C86" s="15" t="s">
        <v>171</v>
      </c>
      <c r="D86" s="228">
        <v>1</v>
      </c>
    </row>
    <row r="87" spans="1:5" ht="33">
      <c r="A87" s="92" t="s">
        <v>617</v>
      </c>
      <c r="B87" s="16" t="s">
        <v>928</v>
      </c>
      <c r="C87" s="15" t="s">
        <v>481</v>
      </c>
      <c r="D87" s="228">
        <v>548</v>
      </c>
    </row>
    <row r="88" spans="1:5" ht="49.5">
      <c r="A88" s="92" t="s">
        <v>618</v>
      </c>
      <c r="B88" s="16" t="s">
        <v>929</v>
      </c>
      <c r="C88" s="15" t="s">
        <v>481</v>
      </c>
      <c r="D88" s="228">
        <v>424</v>
      </c>
    </row>
    <row r="89" spans="1:5" ht="33">
      <c r="A89" s="92" t="s">
        <v>619</v>
      </c>
      <c r="B89" s="16" t="s">
        <v>553</v>
      </c>
      <c r="C89" s="15" t="s">
        <v>481</v>
      </c>
      <c r="D89" s="228">
        <v>10</v>
      </c>
    </row>
    <row r="90" spans="1:5" ht="16.5">
      <c r="A90" s="92" t="s">
        <v>620</v>
      </c>
      <c r="B90" s="16" t="s">
        <v>554</v>
      </c>
      <c r="C90" s="15" t="s">
        <v>171</v>
      </c>
      <c r="D90" s="228">
        <v>1</v>
      </c>
    </row>
    <row r="91" spans="1:5" ht="33">
      <c r="A91" s="92" t="s">
        <v>621</v>
      </c>
      <c r="B91" s="16" t="s">
        <v>930</v>
      </c>
      <c r="C91" s="15" t="s">
        <v>481</v>
      </c>
      <c r="D91" s="228">
        <v>424</v>
      </c>
    </row>
    <row r="92" spans="1:5" ht="49.5">
      <c r="A92" s="92" t="s">
        <v>622</v>
      </c>
      <c r="B92" s="16" t="s">
        <v>555</v>
      </c>
      <c r="C92" s="15" t="s">
        <v>111</v>
      </c>
      <c r="D92" s="228">
        <v>324</v>
      </c>
    </row>
    <row r="93" spans="1:5" ht="116.25" thickBot="1">
      <c r="A93" s="93" t="s">
        <v>623</v>
      </c>
      <c r="B93" s="70" t="s">
        <v>575</v>
      </c>
      <c r="C93" s="27" t="s">
        <v>111</v>
      </c>
      <c r="D93" s="229">
        <v>1698</v>
      </c>
    </row>
    <row r="94" spans="1:5" ht="13.5" thickBot="1">
      <c r="A94" s="434"/>
      <c r="B94" s="434"/>
      <c r="C94" s="434"/>
      <c r="D94" s="434"/>
    </row>
    <row r="95" spans="1:5" ht="17.25" thickBot="1">
      <c r="A95" s="435" t="s">
        <v>778</v>
      </c>
      <c r="B95" s="293"/>
      <c r="C95" s="293"/>
      <c r="D95" s="436"/>
    </row>
    <row r="96" spans="1:5" ht="35.25" customHeight="1" thickBot="1">
      <c r="A96" s="55" t="s">
        <v>16</v>
      </c>
      <c r="B96" s="56" t="s">
        <v>76</v>
      </c>
      <c r="C96" s="56" t="s">
        <v>18</v>
      </c>
      <c r="D96" s="57" t="s">
        <v>937</v>
      </c>
      <c r="E96" s="156"/>
    </row>
    <row r="97" spans="1:6" ht="49.5">
      <c r="A97" s="91" t="s">
        <v>624</v>
      </c>
      <c r="B97" s="66" t="s">
        <v>906</v>
      </c>
      <c r="C97" s="18" t="s">
        <v>171</v>
      </c>
      <c r="D97" s="195">
        <v>1</v>
      </c>
    </row>
    <row r="98" spans="1:6" ht="49.5">
      <c r="A98" s="92" t="s">
        <v>625</v>
      </c>
      <c r="B98" s="16" t="s">
        <v>907</v>
      </c>
      <c r="C98" s="15" t="s">
        <v>171</v>
      </c>
      <c r="D98" s="183" t="s">
        <v>983</v>
      </c>
    </row>
    <row r="99" spans="1:6" ht="49.5">
      <c r="A99" s="92" t="s">
        <v>626</v>
      </c>
      <c r="B99" s="16" t="s">
        <v>908</v>
      </c>
      <c r="C99" s="272" t="s">
        <v>171</v>
      </c>
      <c r="D99" s="183" t="s">
        <v>983</v>
      </c>
    </row>
    <row r="100" spans="1:6" ht="63">
      <c r="A100" s="92" t="s">
        <v>627</v>
      </c>
      <c r="B100" s="16" t="s">
        <v>909</v>
      </c>
      <c r="C100" s="272" t="s">
        <v>910</v>
      </c>
      <c r="D100" s="230" t="s">
        <v>985</v>
      </c>
    </row>
    <row r="101" spans="1:6" ht="33">
      <c r="A101" s="92" t="s">
        <v>628</v>
      </c>
      <c r="B101" s="16" t="s">
        <v>911</v>
      </c>
      <c r="C101" s="15" t="s">
        <v>912</v>
      </c>
      <c r="D101" s="183">
        <v>6.6</v>
      </c>
    </row>
    <row r="102" spans="1:6" ht="33">
      <c r="A102" s="92" t="s">
        <v>923</v>
      </c>
      <c r="B102" s="16" t="s">
        <v>913</v>
      </c>
      <c r="C102" s="15" t="s">
        <v>912</v>
      </c>
      <c r="D102" s="183">
        <v>0.5</v>
      </c>
    </row>
    <row r="103" spans="1:6" ht="33">
      <c r="A103" s="92" t="s">
        <v>629</v>
      </c>
      <c r="B103" s="16" t="s">
        <v>924</v>
      </c>
      <c r="C103" s="15" t="s">
        <v>914</v>
      </c>
      <c r="D103" s="183">
        <v>48.8</v>
      </c>
    </row>
    <row r="104" spans="1:6" ht="33">
      <c r="A104" s="92" t="s">
        <v>630</v>
      </c>
      <c r="B104" s="16" t="s">
        <v>925</v>
      </c>
      <c r="C104" s="15" t="s">
        <v>914</v>
      </c>
      <c r="D104" s="183">
        <v>14.8</v>
      </c>
    </row>
    <row r="105" spans="1:6" ht="33">
      <c r="A105" s="92" t="s">
        <v>631</v>
      </c>
      <c r="B105" s="16" t="s">
        <v>915</v>
      </c>
      <c r="C105" s="15" t="s">
        <v>916</v>
      </c>
      <c r="D105" s="183">
        <v>1.6</v>
      </c>
    </row>
    <row r="106" spans="1:6" ht="33">
      <c r="A106" s="92" t="s">
        <v>632</v>
      </c>
      <c r="B106" s="16" t="s">
        <v>917</v>
      </c>
      <c r="C106" s="15" t="s">
        <v>916</v>
      </c>
      <c r="D106" s="183">
        <v>0.4</v>
      </c>
      <c r="E106" s="120"/>
      <c r="F106" s="121"/>
    </row>
    <row r="107" spans="1:6" ht="16.5">
      <c r="A107" s="92" t="s">
        <v>633</v>
      </c>
      <c r="B107" s="16" t="s">
        <v>918</v>
      </c>
      <c r="C107" s="15" t="s">
        <v>171</v>
      </c>
      <c r="D107" s="183">
        <v>1</v>
      </c>
      <c r="E107" s="120"/>
      <c r="F107" s="121"/>
    </row>
    <row r="108" spans="1:6" ht="33">
      <c r="A108" s="92" t="s">
        <v>634</v>
      </c>
      <c r="B108" s="16" t="s">
        <v>919</v>
      </c>
      <c r="C108" s="15" t="s">
        <v>920</v>
      </c>
      <c r="D108" s="183">
        <v>0.5</v>
      </c>
      <c r="E108" s="120"/>
      <c r="F108" s="121"/>
    </row>
    <row r="109" spans="1:6" ht="33">
      <c r="A109" s="92" t="s">
        <v>635</v>
      </c>
      <c r="B109" s="16" t="s">
        <v>800</v>
      </c>
      <c r="C109" s="15" t="s">
        <v>174</v>
      </c>
      <c r="D109" s="183">
        <v>100</v>
      </c>
    </row>
    <row r="110" spans="1:6" ht="16.5">
      <c r="A110" s="92" t="s">
        <v>636</v>
      </c>
      <c r="B110" s="16" t="s">
        <v>921</v>
      </c>
      <c r="C110" s="15" t="s">
        <v>481</v>
      </c>
      <c r="D110" s="183">
        <v>15.7</v>
      </c>
    </row>
    <row r="111" spans="1:6" ht="33.75" thickBot="1">
      <c r="A111" s="93" t="s">
        <v>637</v>
      </c>
      <c r="B111" s="70" t="s">
        <v>922</v>
      </c>
      <c r="C111" s="27" t="s">
        <v>481</v>
      </c>
      <c r="D111" s="184">
        <v>80.099999999999994</v>
      </c>
    </row>
    <row r="112" spans="1:6" ht="13.5" thickBot="1">
      <c r="A112" s="437"/>
      <c r="B112" s="437"/>
      <c r="C112" s="437"/>
      <c r="D112" s="437"/>
    </row>
    <row r="113" spans="1:4" ht="17.25" thickBot="1">
      <c r="A113" s="435" t="s">
        <v>686</v>
      </c>
      <c r="B113" s="293"/>
      <c r="C113" s="293"/>
      <c r="D113" s="436"/>
    </row>
    <row r="114" spans="1:4" ht="35.25" customHeight="1" thickBot="1">
      <c r="A114" s="89" t="s">
        <v>16</v>
      </c>
      <c r="B114" s="90" t="s">
        <v>76</v>
      </c>
      <c r="C114" s="87" t="s">
        <v>18</v>
      </c>
      <c r="D114" s="57" t="s">
        <v>937</v>
      </c>
    </row>
    <row r="115" spans="1:4" ht="16.5">
      <c r="A115" s="95"/>
      <c r="B115" s="116" t="s">
        <v>559</v>
      </c>
      <c r="C115" s="40"/>
      <c r="D115" s="119"/>
    </row>
    <row r="116" spans="1:4" ht="33">
      <c r="A116" s="231" t="s">
        <v>660</v>
      </c>
      <c r="B116" s="124" t="s">
        <v>876</v>
      </c>
      <c r="C116" s="232" t="s">
        <v>70</v>
      </c>
      <c r="D116" s="183">
        <v>4</v>
      </c>
    </row>
    <row r="117" spans="1:4" ht="33">
      <c r="A117" s="231" t="s">
        <v>661</v>
      </c>
      <c r="B117" s="124" t="s">
        <v>877</v>
      </c>
      <c r="C117" s="232" t="s">
        <v>70</v>
      </c>
      <c r="D117" s="183">
        <v>750</v>
      </c>
    </row>
    <row r="118" spans="1:4" ht="66">
      <c r="A118" s="231" t="s">
        <v>662</v>
      </c>
      <c r="B118" s="124" t="s">
        <v>878</v>
      </c>
      <c r="C118" s="131" t="s">
        <v>481</v>
      </c>
      <c r="D118" s="183">
        <v>749</v>
      </c>
    </row>
    <row r="119" spans="1:4" ht="49.5">
      <c r="A119" s="231" t="s">
        <v>663</v>
      </c>
      <c r="B119" s="124" t="s">
        <v>879</v>
      </c>
      <c r="C119" s="131" t="s">
        <v>481</v>
      </c>
      <c r="D119" s="183">
        <v>221</v>
      </c>
    </row>
    <row r="120" spans="1:4" ht="49.5">
      <c r="A120" s="231" t="s">
        <v>750</v>
      </c>
      <c r="B120" s="124" t="s">
        <v>880</v>
      </c>
      <c r="C120" s="131" t="s">
        <v>481</v>
      </c>
      <c r="D120" s="183">
        <v>76</v>
      </c>
    </row>
    <row r="121" spans="1:4" ht="33">
      <c r="A121" s="231"/>
      <c r="B121" s="233" t="s">
        <v>729</v>
      </c>
      <c r="C121" s="232"/>
      <c r="D121" s="183"/>
    </row>
    <row r="122" spans="1:4" ht="16.5">
      <c r="A122" s="231" t="s">
        <v>751</v>
      </c>
      <c r="B122" s="124" t="s">
        <v>730</v>
      </c>
      <c r="C122" s="232" t="s">
        <v>70</v>
      </c>
      <c r="D122" s="183">
        <v>3</v>
      </c>
    </row>
    <row r="123" spans="1:4" ht="33">
      <c r="A123" s="231" t="s">
        <v>752</v>
      </c>
      <c r="B123" s="124" t="s">
        <v>731</v>
      </c>
      <c r="C123" s="232" t="s">
        <v>70</v>
      </c>
      <c r="D123" s="183">
        <v>0</v>
      </c>
    </row>
    <row r="124" spans="1:4" ht="33">
      <c r="A124" s="231" t="s">
        <v>753</v>
      </c>
      <c r="B124" s="124" t="s">
        <v>732</v>
      </c>
      <c r="C124" s="232" t="s">
        <v>70</v>
      </c>
      <c r="D124" s="183">
        <v>0</v>
      </c>
    </row>
    <row r="125" spans="1:4" ht="16.5">
      <c r="A125" s="231" t="s">
        <v>755</v>
      </c>
      <c r="B125" s="124" t="s">
        <v>733</v>
      </c>
      <c r="C125" s="232" t="s">
        <v>70</v>
      </c>
      <c r="D125" s="183">
        <v>0</v>
      </c>
    </row>
    <row r="126" spans="1:4" ht="16.5">
      <c r="A126" s="231" t="s">
        <v>756</v>
      </c>
      <c r="B126" s="124" t="s">
        <v>734</v>
      </c>
      <c r="C126" s="232" t="s">
        <v>70</v>
      </c>
      <c r="D126" s="183">
        <v>1</v>
      </c>
    </row>
    <row r="127" spans="1:4" ht="16.5">
      <c r="A127" s="231" t="s">
        <v>757</v>
      </c>
      <c r="B127" s="124" t="s">
        <v>735</v>
      </c>
      <c r="C127" s="232" t="s">
        <v>70</v>
      </c>
      <c r="D127" s="183">
        <v>1</v>
      </c>
    </row>
    <row r="128" spans="1:4" ht="33">
      <c r="A128" s="231" t="s">
        <v>758</v>
      </c>
      <c r="B128" s="124" t="s">
        <v>736</v>
      </c>
      <c r="C128" s="232" t="s">
        <v>70</v>
      </c>
      <c r="D128" s="183">
        <v>1</v>
      </c>
    </row>
    <row r="129" spans="1:4" ht="49.5">
      <c r="A129" s="231" t="s">
        <v>771</v>
      </c>
      <c r="B129" s="124" t="s">
        <v>737</v>
      </c>
      <c r="C129" s="131" t="s">
        <v>70</v>
      </c>
      <c r="D129" s="183">
        <v>0</v>
      </c>
    </row>
    <row r="130" spans="1:4" ht="33">
      <c r="A130" s="231" t="s">
        <v>664</v>
      </c>
      <c r="B130" s="124" t="s">
        <v>738</v>
      </c>
      <c r="C130" s="131" t="s">
        <v>70</v>
      </c>
      <c r="D130" s="183">
        <v>0</v>
      </c>
    </row>
    <row r="131" spans="1:4" ht="33">
      <c r="A131" s="231" t="s">
        <v>759</v>
      </c>
      <c r="B131" s="124" t="s">
        <v>560</v>
      </c>
      <c r="C131" s="131" t="s">
        <v>70</v>
      </c>
      <c r="D131" s="183">
        <v>0</v>
      </c>
    </row>
    <row r="132" spans="1:4" ht="33">
      <c r="A132" s="231" t="s">
        <v>665</v>
      </c>
      <c r="B132" s="124" t="s">
        <v>561</v>
      </c>
      <c r="C132" s="131" t="s">
        <v>476</v>
      </c>
      <c r="D132" s="183">
        <v>1447</v>
      </c>
    </row>
    <row r="133" spans="1:4" ht="16.5">
      <c r="A133" s="231" t="s">
        <v>666</v>
      </c>
      <c r="B133" s="124" t="s">
        <v>739</v>
      </c>
      <c r="C133" s="131" t="s">
        <v>481</v>
      </c>
      <c r="D133" s="183">
        <v>1333</v>
      </c>
    </row>
    <row r="134" spans="1:4" ht="33">
      <c r="A134" s="231" t="s">
        <v>772</v>
      </c>
      <c r="B134" s="124" t="s">
        <v>740</v>
      </c>
      <c r="C134" s="131" t="s">
        <v>481</v>
      </c>
      <c r="D134" s="183">
        <v>0</v>
      </c>
    </row>
    <row r="135" spans="1:4" ht="33">
      <c r="A135" s="231" t="s">
        <v>667</v>
      </c>
      <c r="B135" s="124" t="s">
        <v>881</v>
      </c>
      <c r="C135" s="131" t="s">
        <v>481</v>
      </c>
      <c r="D135" s="183">
        <v>22</v>
      </c>
    </row>
    <row r="136" spans="1:4" ht="33">
      <c r="A136" s="231" t="s">
        <v>668</v>
      </c>
      <c r="B136" s="124" t="s">
        <v>882</v>
      </c>
      <c r="C136" s="131"/>
      <c r="D136" s="183">
        <v>0</v>
      </c>
    </row>
    <row r="137" spans="1:4" ht="16.5">
      <c r="A137" s="231" t="s">
        <v>669</v>
      </c>
      <c r="B137" s="124" t="s">
        <v>741</v>
      </c>
      <c r="C137" s="131" t="s">
        <v>481</v>
      </c>
      <c r="D137" s="183">
        <v>186</v>
      </c>
    </row>
    <row r="138" spans="1:4" ht="16.5">
      <c r="A138" s="231" t="s">
        <v>773</v>
      </c>
      <c r="B138" s="124" t="s">
        <v>742</v>
      </c>
      <c r="C138" s="131" t="s">
        <v>481</v>
      </c>
      <c r="D138" s="183">
        <v>95</v>
      </c>
    </row>
    <row r="139" spans="1:4" ht="16.5">
      <c r="A139" s="234" t="s">
        <v>774</v>
      </c>
      <c r="B139" s="124" t="s">
        <v>743</v>
      </c>
      <c r="C139" s="131" t="s">
        <v>481</v>
      </c>
      <c r="D139" s="183">
        <v>73</v>
      </c>
    </row>
    <row r="140" spans="1:4" ht="115.5">
      <c r="A140" s="231" t="s">
        <v>775</v>
      </c>
      <c r="B140" s="124" t="s">
        <v>811</v>
      </c>
      <c r="C140" s="131" t="s">
        <v>481</v>
      </c>
      <c r="D140" s="183">
        <v>91</v>
      </c>
    </row>
    <row r="141" spans="1:4" ht="33">
      <c r="A141" s="130" t="s">
        <v>670</v>
      </c>
      <c r="B141" s="124" t="s">
        <v>745</v>
      </c>
      <c r="C141" s="131" t="s">
        <v>481</v>
      </c>
      <c r="D141" s="183">
        <v>20</v>
      </c>
    </row>
    <row r="142" spans="1:4" ht="99">
      <c r="A142" s="274" t="s">
        <v>861</v>
      </c>
      <c r="B142" s="124" t="s">
        <v>862</v>
      </c>
      <c r="C142" s="131" t="s">
        <v>174</v>
      </c>
      <c r="D142" s="183">
        <v>100</v>
      </c>
    </row>
    <row r="143" spans="1:4" ht="66">
      <c r="A143" s="274" t="s">
        <v>863</v>
      </c>
      <c r="B143" s="124" t="s">
        <v>864</v>
      </c>
      <c r="C143" s="131" t="s">
        <v>481</v>
      </c>
      <c r="D143" s="183">
        <v>47</v>
      </c>
    </row>
    <row r="144" spans="1:4" ht="66">
      <c r="A144" s="130" t="s">
        <v>865</v>
      </c>
      <c r="B144" s="124" t="s">
        <v>866</v>
      </c>
      <c r="C144" s="131" t="s">
        <v>481</v>
      </c>
      <c r="D144" s="183">
        <v>47</v>
      </c>
    </row>
    <row r="145" spans="1:4" ht="66">
      <c r="A145" s="130" t="s">
        <v>867</v>
      </c>
      <c r="B145" s="124" t="s">
        <v>868</v>
      </c>
      <c r="C145" s="131" t="s">
        <v>481</v>
      </c>
      <c r="D145" s="183">
        <v>47</v>
      </c>
    </row>
    <row r="146" spans="1:4" ht="49.5">
      <c r="A146" s="130" t="s">
        <v>869</v>
      </c>
      <c r="B146" s="124" t="s">
        <v>870</v>
      </c>
      <c r="C146" s="131" t="s">
        <v>481</v>
      </c>
      <c r="D146" s="183">
        <v>47</v>
      </c>
    </row>
    <row r="147" spans="1:4" ht="66">
      <c r="A147" s="231" t="s">
        <v>671</v>
      </c>
      <c r="B147" s="124" t="s">
        <v>871</v>
      </c>
      <c r="C147" s="131" t="s">
        <v>481</v>
      </c>
      <c r="D147" s="183">
        <v>0</v>
      </c>
    </row>
    <row r="148" spans="1:4" ht="33">
      <c r="A148" s="231" t="s">
        <v>672</v>
      </c>
      <c r="B148" s="124" t="s">
        <v>746</v>
      </c>
      <c r="C148" s="131" t="s">
        <v>481</v>
      </c>
      <c r="D148" s="183">
        <v>7</v>
      </c>
    </row>
    <row r="149" spans="1:4" ht="33">
      <c r="A149" s="231" t="s">
        <v>673</v>
      </c>
      <c r="B149" s="124" t="s">
        <v>747</v>
      </c>
      <c r="C149" s="131" t="s">
        <v>481</v>
      </c>
      <c r="D149" s="183">
        <v>18</v>
      </c>
    </row>
    <row r="150" spans="1:4" ht="16.5">
      <c r="A150" s="231" t="s">
        <v>674</v>
      </c>
      <c r="B150" s="124" t="s">
        <v>562</v>
      </c>
      <c r="C150" s="131" t="s">
        <v>174</v>
      </c>
      <c r="D150" s="183">
        <v>53</v>
      </c>
    </row>
    <row r="151" spans="1:4" ht="33">
      <c r="A151" s="231"/>
      <c r="B151" s="235" t="s">
        <v>563</v>
      </c>
      <c r="C151" s="131"/>
      <c r="D151" s="183"/>
    </row>
    <row r="152" spans="1:4" ht="33">
      <c r="A152" s="231" t="s">
        <v>675</v>
      </c>
      <c r="B152" s="124" t="s">
        <v>564</v>
      </c>
      <c r="C152" s="131" t="s">
        <v>70</v>
      </c>
      <c r="D152" s="183">
        <v>0</v>
      </c>
    </row>
    <row r="153" spans="1:4" ht="33">
      <c r="A153" s="231" t="s">
        <v>676</v>
      </c>
      <c r="B153" s="124" t="s">
        <v>565</v>
      </c>
      <c r="C153" s="131" t="s">
        <v>481</v>
      </c>
      <c r="D153" s="183">
        <v>0</v>
      </c>
    </row>
    <row r="154" spans="1:4" ht="16.5">
      <c r="A154" s="130" t="s">
        <v>760</v>
      </c>
      <c r="B154" s="124" t="s">
        <v>741</v>
      </c>
      <c r="C154" s="131" t="s">
        <v>481</v>
      </c>
      <c r="D154" s="183">
        <v>0</v>
      </c>
    </row>
    <row r="155" spans="1:4" ht="16.5">
      <c r="A155" s="130" t="s">
        <v>872</v>
      </c>
      <c r="B155" s="124" t="s">
        <v>742</v>
      </c>
      <c r="C155" s="131" t="s">
        <v>481</v>
      </c>
      <c r="D155" s="183">
        <v>0</v>
      </c>
    </row>
    <row r="156" spans="1:4" ht="16.5">
      <c r="A156" s="234" t="s">
        <v>873</v>
      </c>
      <c r="B156" s="236" t="s">
        <v>743</v>
      </c>
      <c r="C156" s="232" t="s">
        <v>481</v>
      </c>
      <c r="D156" s="183">
        <v>0</v>
      </c>
    </row>
    <row r="157" spans="1:4" ht="115.5">
      <c r="A157" s="130" t="s">
        <v>761</v>
      </c>
      <c r="B157" s="124" t="s">
        <v>744</v>
      </c>
      <c r="C157" s="232" t="s">
        <v>481</v>
      </c>
      <c r="D157" s="183">
        <v>0</v>
      </c>
    </row>
    <row r="158" spans="1:4" ht="16.5">
      <c r="A158" s="231"/>
      <c r="B158" s="235" t="s">
        <v>566</v>
      </c>
      <c r="C158" s="131"/>
      <c r="D158" s="183"/>
    </row>
    <row r="159" spans="1:4" ht="33">
      <c r="A159" s="231" t="s">
        <v>762</v>
      </c>
      <c r="B159" s="124" t="s">
        <v>567</v>
      </c>
      <c r="C159" s="131" t="s">
        <v>70</v>
      </c>
      <c r="D159" s="183">
        <v>1</v>
      </c>
    </row>
    <row r="160" spans="1:4" ht="33">
      <c r="A160" s="231" t="s">
        <v>763</v>
      </c>
      <c r="B160" s="124" t="s">
        <v>812</v>
      </c>
      <c r="C160" s="131" t="s">
        <v>481</v>
      </c>
      <c r="D160" s="183">
        <v>882</v>
      </c>
    </row>
    <row r="161" spans="1:5" ht="16.5">
      <c r="A161" s="231" t="s">
        <v>764</v>
      </c>
      <c r="B161" s="236" t="s">
        <v>568</v>
      </c>
      <c r="C161" s="232" t="s">
        <v>174</v>
      </c>
      <c r="D161" s="183">
        <v>60</v>
      </c>
    </row>
    <row r="162" spans="1:5" ht="33">
      <c r="A162" s="231"/>
      <c r="B162" s="235" t="s">
        <v>569</v>
      </c>
      <c r="C162" s="232"/>
      <c r="D162" s="183">
        <v>0</v>
      </c>
    </row>
    <row r="163" spans="1:5" ht="51" customHeight="1">
      <c r="A163" s="231" t="s">
        <v>765</v>
      </c>
      <c r="B163" s="124" t="s">
        <v>814</v>
      </c>
      <c r="C163" s="131" t="s">
        <v>70</v>
      </c>
      <c r="D163" s="183">
        <v>0</v>
      </c>
    </row>
    <row r="164" spans="1:5" ht="49.5">
      <c r="A164" s="231" t="s">
        <v>766</v>
      </c>
      <c r="B164" s="124" t="s">
        <v>570</v>
      </c>
      <c r="C164" s="131" t="s">
        <v>481</v>
      </c>
      <c r="D164" s="183">
        <v>0</v>
      </c>
    </row>
    <row r="165" spans="1:5" ht="33">
      <c r="A165" s="231" t="s">
        <v>767</v>
      </c>
      <c r="B165" s="124" t="s">
        <v>571</v>
      </c>
      <c r="C165" s="131" t="s">
        <v>481</v>
      </c>
      <c r="D165" s="183">
        <v>0</v>
      </c>
    </row>
    <row r="166" spans="1:5" ht="33">
      <c r="A166" s="231" t="s">
        <v>768</v>
      </c>
      <c r="B166" s="236" t="s">
        <v>572</v>
      </c>
      <c r="C166" s="232" t="s">
        <v>481</v>
      </c>
      <c r="D166" s="183">
        <v>0</v>
      </c>
    </row>
    <row r="167" spans="1:5" ht="18" customHeight="1">
      <c r="A167" s="231" t="s">
        <v>874</v>
      </c>
      <c r="B167" s="236" t="s">
        <v>813</v>
      </c>
      <c r="C167" s="232" t="s">
        <v>481</v>
      </c>
      <c r="D167" s="183">
        <v>0</v>
      </c>
    </row>
    <row r="168" spans="1:5" ht="49.5">
      <c r="A168" s="231" t="s">
        <v>769</v>
      </c>
      <c r="B168" s="124" t="s">
        <v>573</v>
      </c>
      <c r="C168" s="131" t="s">
        <v>481</v>
      </c>
      <c r="D168" s="183">
        <v>0</v>
      </c>
    </row>
    <row r="169" spans="1:5" ht="33">
      <c r="A169" s="231"/>
      <c r="B169" s="235" t="s">
        <v>574</v>
      </c>
      <c r="C169" s="131"/>
      <c r="D169" s="183"/>
    </row>
    <row r="170" spans="1:5" ht="49.5">
      <c r="A170" s="231" t="s">
        <v>770</v>
      </c>
      <c r="B170" s="124" t="s">
        <v>748</v>
      </c>
      <c r="C170" s="131" t="s">
        <v>70</v>
      </c>
      <c r="D170" s="183">
        <v>0</v>
      </c>
    </row>
    <row r="171" spans="1:5" ht="66.75" thickBot="1">
      <c r="A171" s="237" t="s">
        <v>875</v>
      </c>
      <c r="B171" s="238" t="s">
        <v>749</v>
      </c>
      <c r="C171" s="165" t="s">
        <v>111</v>
      </c>
      <c r="D171" s="184">
        <v>0</v>
      </c>
    </row>
    <row r="172" spans="1:5" ht="13.5" thickBot="1">
      <c r="A172" s="430"/>
      <c r="B172" s="430"/>
      <c r="C172" s="430"/>
      <c r="D172" s="430"/>
    </row>
    <row r="173" spans="1:5" ht="17.25" thickBot="1">
      <c r="A173" s="431" t="s">
        <v>558</v>
      </c>
      <c r="B173" s="432"/>
      <c r="C173" s="432"/>
      <c r="D173" s="433"/>
    </row>
    <row r="174" spans="1:5" ht="35.25" customHeight="1" thickBot="1">
      <c r="A174" s="239" t="s">
        <v>87</v>
      </c>
      <c r="B174" s="240" t="s">
        <v>76</v>
      </c>
      <c r="C174" s="240" t="s">
        <v>18</v>
      </c>
      <c r="D174" s="241" t="s">
        <v>937</v>
      </c>
      <c r="E174" s="156"/>
    </row>
    <row r="175" spans="1:5" ht="34.5" customHeight="1">
      <c r="A175" s="127" t="s">
        <v>638</v>
      </c>
      <c r="B175" s="242" t="s">
        <v>161</v>
      </c>
      <c r="C175" s="222" t="s">
        <v>77</v>
      </c>
      <c r="D175" s="219">
        <v>0</v>
      </c>
    </row>
    <row r="176" spans="1:5" ht="35.25" customHeight="1">
      <c r="A176" s="243" t="s">
        <v>639</v>
      </c>
      <c r="B176" s="125" t="s">
        <v>162</v>
      </c>
      <c r="C176" s="244" t="s">
        <v>70</v>
      </c>
      <c r="D176" s="245">
        <v>2</v>
      </c>
    </row>
    <row r="177" spans="1:4" ht="24" customHeight="1">
      <c r="A177" s="130" t="s">
        <v>640</v>
      </c>
      <c r="B177" s="123" t="s">
        <v>88</v>
      </c>
      <c r="C177" s="223" t="s">
        <v>70</v>
      </c>
      <c r="D177" s="220">
        <v>1</v>
      </c>
    </row>
    <row r="178" spans="1:4" ht="20.25" customHeight="1">
      <c r="A178" s="130" t="s">
        <v>641</v>
      </c>
      <c r="B178" s="123" t="s">
        <v>89</v>
      </c>
      <c r="C178" s="223" t="s">
        <v>70</v>
      </c>
      <c r="D178" s="220">
        <v>2</v>
      </c>
    </row>
    <row r="179" spans="1:4" ht="16.5">
      <c r="A179" s="130" t="s">
        <v>642</v>
      </c>
      <c r="B179" s="123" t="s">
        <v>846</v>
      </c>
      <c r="C179" s="223" t="s">
        <v>70</v>
      </c>
      <c r="D179" s="220">
        <v>1</v>
      </c>
    </row>
    <row r="180" spans="1:4" ht="24.75" customHeight="1">
      <c r="A180" s="426" t="s">
        <v>643</v>
      </c>
      <c r="B180" s="123" t="s">
        <v>90</v>
      </c>
      <c r="C180" s="223"/>
      <c r="D180" s="220"/>
    </row>
    <row r="181" spans="1:4" ht="19.5" customHeight="1">
      <c r="A181" s="427"/>
      <c r="B181" s="275" t="s">
        <v>91</v>
      </c>
      <c r="C181" s="232" t="s">
        <v>92</v>
      </c>
      <c r="D181" s="276">
        <v>14.3</v>
      </c>
    </row>
    <row r="182" spans="1:4" ht="20.25" customHeight="1">
      <c r="A182" s="427"/>
      <c r="B182" s="275" t="s">
        <v>93</v>
      </c>
      <c r="C182" s="232" t="s">
        <v>92</v>
      </c>
      <c r="D182" s="276">
        <v>28.6</v>
      </c>
    </row>
    <row r="183" spans="1:4" ht="22.5" customHeight="1">
      <c r="A183" s="428"/>
      <c r="B183" s="275" t="s">
        <v>94</v>
      </c>
      <c r="C183" s="232" t="s">
        <v>92</v>
      </c>
      <c r="D183" s="276">
        <v>14.45</v>
      </c>
    </row>
    <row r="184" spans="1:4" ht="33">
      <c r="A184" s="274" t="s">
        <v>644</v>
      </c>
      <c r="B184" s="275" t="s">
        <v>95</v>
      </c>
      <c r="C184" s="232" t="s">
        <v>96</v>
      </c>
      <c r="D184" s="276"/>
    </row>
    <row r="185" spans="1:4" ht="16.5">
      <c r="A185" s="412" t="s">
        <v>645</v>
      </c>
      <c r="B185" s="425" t="s">
        <v>97</v>
      </c>
      <c r="C185" s="232" t="s">
        <v>70</v>
      </c>
      <c r="D185" s="247">
        <v>324</v>
      </c>
    </row>
    <row r="186" spans="1:4" ht="16.5">
      <c r="A186" s="412"/>
      <c r="B186" s="425"/>
      <c r="C186" s="232" t="s">
        <v>96</v>
      </c>
      <c r="D186" s="247">
        <v>277381</v>
      </c>
    </row>
    <row r="187" spans="1:4" ht="16.5">
      <c r="A187" s="412" t="s">
        <v>646</v>
      </c>
      <c r="B187" s="425" t="s">
        <v>98</v>
      </c>
      <c r="C187" s="232" t="s">
        <v>70</v>
      </c>
      <c r="D187" s="247">
        <v>4</v>
      </c>
    </row>
    <row r="188" spans="1:4" ht="16.5">
      <c r="A188" s="412"/>
      <c r="B188" s="425"/>
      <c r="C188" s="232" t="s">
        <v>96</v>
      </c>
      <c r="D188" s="247">
        <v>1845</v>
      </c>
    </row>
    <row r="189" spans="1:4" ht="33">
      <c r="A189" s="426" t="s">
        <v>647</v>
      </c>
      <c r="B189" s="248" t="s">
        <v>844</v>
      </c>
      <c r="C189" s="232"/>
      <c r="D189" s="247">
        <v>287028</v>
      </c>
    </row>
    <row r="190" spans="1:4" ht="19.5" customHeight="1">
      <c r="A190" s="427"/>
      <c r="B190" s="246" t="s">
        <v>99</v>
      </c>
      <c r="C190" s="232" t="s">
        <v>174</v>
      </c>
      <c r="D190" s="247">
        <v>89.7</v>
      </c>
    </row>
    <row r="191" spans="1:4" ht="19.5" customHeight="1">
      <c r="A191" s="427"/>
      <c r="B191" s="246" t="s">
        <v>100</v>
      </c>
      <c r="C191" s="232" t="s">
        <v>174</v>
      </c>
      <c r="D191" s="247">
        <v>89.7</v>
      </c>
    </row>
    <row r="192" spans="1:4" ht="21.75" customHeight="1">
      <c r="A192" s="427"/>
      <c r="B192" s="246" t="s">
        <v>101</v>
      </c>
      <c r="C192" s="232" t="s">
        <v>174</v>
      </c>
      <c r="D192" s="247">
        <v>90.3</v>
      </c>
    </row>
    <row r="193" spans="1:4" ht="18.75" customHeight="1">
      <c r="A193" s="427"/>
      <c r="B193" s="246" t="s">
        <v>102</v>
      </c>
      <c r="C193" s="232" t="s">
        <v>174</v>
      </c>
      <c r="D193" s="247">
        <v>89.9</v>
      </c>
    </row>
    <row r="194" spans="1:4" ht="21" customHeight="1">
      <c r="A194" s="427"/>
      <c r="B194" s="246" t="s">
        <v>103</v>
      </c>
      <c r="C194" s="232" t="s">
        <v>174</v>
      </c>
      <c r="D194" s="247">
        <v>87.3</v>
      </c>
    </row>
    <row r="195" spans="1:4" ht="18" customHeight="1">
      <c r="A195" s="427"/>
      <c r="B195" s="246" t="s">
        <v>104</v>
      </c>
      <c r="C195" s="232" t="s">
        <v>174</v>
      </c>
      <c r="D195" s="247">
        <v>87.3</v>
      </c>
    </row>
    <row r="196" spans="1:4" ht="18" customHeight="1">
      <c r="A196" s="427"/>
      <c r="B196" s="246" t="s">
        <v>105</v>
      </c>
      <c r="C196" s="232" t="s">
        <v>174</v>
      </c>
      <c r="D196" s="247">
        <v>87.9</v>
      </c>
    </row>
    <row r="197" spans="1:4" ht="21" customHeight="1">
      <c r="A197" s="427"/>
      <c r="B197" s="246" t="s">
        <v>106</v>
      </c>
      <c r="C197" s="232" t="s">
        <v>174</v>
      </c>
      <c r="D197" s="247">
        <v>86.8</v>
      </c>
    </row>
    <row r="198" spans="1:4" ht="16.5">
      <c r="A198" s="427"/>
      <c r="B198" s="246" t="s">
        <v>107</v>
      </c>
      <c r="C198" s="232" t="s">
        <v>174</v>
      </c>
      <c r="D198" s="247" t="s">
        <v>983</v>
      </c>
    </row>
    <row r="199" spans="1:4" ht="18" customHeight="1">
      <c r="A199" s="427"/>
      <c r="B199" s="249" t="s">
        <v>108</v>
      </c>
      <c r="C199" s="250" t="s">
        <v>174</v>
      </c>
      <c r="D199" s="247">
        <v>87.3</v>
      </c>
    </row>
    <row r="200" spans="1:4" ht="16.5">
      <c r="A200" s="251" t="s">
        <v>648</v>
      </c>
      <c r="B200" s="252" t="s">
        <v>845</v>
      </c>
      <c r="C200" s="232" t="s">
        <v>96</v>
      </c>
      <c r="D200" s="247">
        <v>26.09</v>
      </c>
    </row>
    <row r="201" spans="1:4" ht="16.5">
      <c r="A201" s="428" t="s">
        <v>649</v>
      </c>
      <c r="B201" s="429" t="s">
        <v>109</v>
      </c>
      <c r="C201" s="253" t="s">
        <v>70</v>
      </c>
      <c r="D201" s="247">
        <v>30</v>
      </c>
    </row>
    <row r="202" spans="1:4" ht="16.5">
      <c r="A202" s="412"/>
      <c r="B202" s="413"/>
      <c r="C202" s="131" t="s">
        <v>481</v>
      </c>
      <c r="D202" s="247">
        <v>72</v>
      </c>
    </row>
    <row r="203" spans="1:4">
      <c r="A203" s="412" t="s">
        <v>650</v>
      </c>
      <c r="B203" s="413" t="s">
        <v>166</v>
      </c>
      <c r="C203" s="414" t="s">
        <v>70</v>
      </c>
      <c r="D203" s="416" t="s">
        <v>982</v>
      </c>
    </row>
    <row r="204" spans="1:4" ht="22.5" customHeight="1">
      <c r="A204" s="412"/>
      <c r="B204" s="413"/>
      <c r="C204" s="415"/>
      <c r="D204" s="416"/>
    </row>
    <row r="205" spans="1:4">
      <c r="A205" s="412" t="s">
        <v>651</v>
      </c>
      <c r="B205" s="413" t="s">
        <v>110</v>
      </c>
      <c r="C205" s="414" t="s">
        <v>111</v>
      </c>
      <c r="D205" s="416" t="s">
        <v>982</v>
      </c>
    </row>
    <row r="206" spans="1:4" ht="26.25" customHeight="1" thickBot="1">
      <c r="A206" s="421"/>
      <c r="B206" s="422"/>
      <c r="C206" s="423"/>
      <c r="D206" s="424"/>
    </row>
    <row r="207" spans="1:4">
      <c r="A207" s="420"/>
      <c r="B207" s="420"/>
      <c r="C207" s="420"/>
      <c r="D207" s="420"/>
    </row>
    <row r="208" spans="1:4" ht="13.5" thickBot="1">
      <c r="A208" s="420"/>
      <c r="B208" s="420"/>
      <c r="C208" s="420"/>
      <c r="D208" s="420"/>
    </row>
    <row r="209" spans="1:5" ht="17.25" thickBot="1">
      <c r="A209" s="417" t="s">
        <v>727</v>
      </c>
      <c r="B209" s="418"/>
      <c r="C209" s="418"/>
      <c r="D209" s="419"/>
    </row>
    <row r="210" spans="1:5" ht="36" customHeight="1" thickBot="1">
      <c r="A210" s="239" t="s">
        <v>16</v>
      </c>
      <c r="B210" s="240" t="s">
        <v>76</v>
      </c>
      <c r="C210" s="240" t="s">
        <v>18</v>
      </c>
      <c r="D210" s="241" t="s">
        <v>937</v>
      </c>
    </row>
    <row r="211" spans="1:5" ht="33">
      <c r="A211" s="127" t="s">
        <v>652</v>
      </c>
      <c r="B211" s="128" t="s">
        <v>576</v>
      </c>
      <c r="C211" s="129" t="s">
        <v>70</v>
      </c>
      <c r="D211" s="195">
        <v>0</v>
      </c>
      <c r="E211" s="122"/>
    </row>
    <row r="212" spans="1:5" ht="49.5">
      <c r="A212" s="130" t="s">
        <v>653</v>
      </c>
      <c r="B212" s="124" t="s">
        <v>577</v>
      </c>
      <c r="C212" s="131" t="s">
        <v>481</v>
      </c>
      <c r="D212" s="183">
        <v>0</v>
      </c>
    </row>
    <row r="213" spans="1:5" ht="66">
      <c r="A213" s="130" t="s">
        <v>776</v>
      </c>
      <c r="B213" s="124" t="s">
        <v>754</v>
      </c>
      <c r="C213" s="131" t="s">
        <v>481</v>
      </c>
      <c r="D213" s="183">
        <v>0</v>
      </c>
    </row>
    <row r="214" spans="1:5" ht="16.5">
      <c r="A214" s="130" t="s">
        <v>654</v>
      </c>
      <c r="B214" s="124" t="s">
        <v>578</v>
      </c>
      <c r="C214" s="232" t="s">
        <v>70</v>
      </c>
      <c r="D214" s="183">
        <v>373</v>
      </c>
    </row>
    <row r="215" spans="1:5" ht="33">
      <c r="A215" s="130" t="s">
        <v>655</v>
      </c>
      <c r="B215" s="124" t="s">
        <v>579</v>
      </c>
      <c r="C215" s="232" t="s">
        <v>70</v>
      </c>
      <c r="D215" s="183">
        <v>111</v>
      </c>
    </row>
    <row r="216" spans="1:5" ht="16.5">
      <c r="A216" s="274" t="s">
        <v>656</v>
      </c>
      <c r="B216" s="124" t="s">
        <v>580</v>
      </c>
      <c r="C216" s="131" t="s">
        <v>481</v>
      </c>
      <c r="D216" s="183">
        <v>154</v>
      </c>
    </row>
    <row r="217" spans="1:5" ht="33">
      <c r="A217" s="274" t="s">
        <v>657</v>
      </c>
      <c r="B217" s="124" t="s">
        <v>902</v>
      </c>
      <c r="C217" s="232" t="s">
        <v>70</v>
      </c>
      <c r="D217" s="183">
        <v>16</v>
      </c>
    </row>
    <row r="218" spans="1:5" ht="33">
      <c r="A218" s="254" t="s">
        <v>658</v>
      </c>
      <c r="B218" s="124" t="s">
        <v>903</v>
      </c>
      <c r="C218" s="232" t="s">
        <v>70</v>
      </c>
      <c r="D218" s="255">
        <v>1</v>
      </c>
    </row>
    <row r="219" spans="1:5" ht="49.5">
      <c r="A219" s="254" t="s">
        <v>659</v>
      </c>
      <c r="B219" s="124" t="s">
        <v>904</v>
      </c>
      <c r="C219" s="131" t="s">
        <v>481</v>
      </c>
      <c r="D219" s="255">
        <v>36</v>
      </c>
    </row>
    <row r="220" spans="1:5" ht="33.75" thickBot="1">
      <c r="A220" s="256" t="s">
        <v>777</v>
      </c>
      <c r="B220" s="238" t="s">
        <v>905</v>
      </c>
      <c r="C220" s="257" t="s">
        <v>70</v>
      </c>
      <c r="D220" s="258" t="s">
        <v>982</v>
      </c>
    </row>
  </sheetData>
  <mergeCells count="33">
    <mergeCell ref="A1:D1"/>
    <mergeCell ref="A2:D2"/>
    <mergeCell ref="A33:D33"/>
    <mergeCell ref="A34:D34"/>
    <mergeCell ref="A78:D78"/>
    <mergeCell ref="B30:D32"/>
    <mergeCell ref="A30:A31"/>
    <mergeCell ref="A79:D79"/>
    <mergeCell ref="A94:D94"/>
    <mergeCell ref="A95:D95"/>
    <mergeCell ref="A112:D112"/>
    <mergeCell ref="A113:D113"/>
    <mergeCell ref="A172:D172"/>
    <mergeCell ref="A173:D173"/>
    <mergeCell ref="A180:A183"/>
    <mergeCell ref="A185:A186"/>
    <mergeCell ref="B185:B186"/>
    <mergeCell ref="A187:A188"/>
    <mergeCell ref="B187:B188"/>
    <mergeCell ref="A189:A199"/>
    <mergeCell ref="A201:A202"/>
    <mergeCell ref="B201:B202"/>
    <mergeCell ref="A203:A204"/>
    <mergeCell ref="B203:B204"/>
    <mergeCell ref="C203:C204"/>
    <mergeCell ref="D203:D204"/>
    <mergeCell ref="A209:D209"/>
    <mergeCell ref="A207:D207"/>
    <mergeCell ref="A205:A206"/>
    <mergeCell ref="B205:B206"/>
    <mergeCell ref="C205:C206"/>
    <mergeCell ref="D205:D206"/>
    <mergeCell ref="A208:D208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horizontalDpi="300" verticalDpi="300" r:id="rId1"/>
  <headerFooter alignWithMargins="0"/>
  <rowBreaks count="4" manualBreakCount="4">
    <brk id="78" max="16383" man="1"/>
    <brk id="120" max="16383" man="1"/>
    <brk id="142" max="16383" man="1"/>
    <brk id="159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53"/>
  <sheetViews>
    <sheetView workbookViewId="0">
      <selection activeCell="G16" sqref="G16"/>
    </sheetView>
  </sheetViews>
  <sheetFormatPr defaultRowHeight="12.75"/>
  <cols>
    <col min="1" max="1" width="7.28515625" customWidth="1"/>
    <col min="2" max="2" width="59.5703125" customWidth="1"/>
    <col min="3" max="3" width="8.28515625" customWidth="1"/>
    <col min="4" max="4" width="13.42578125" customWidth="1"/>
  </cols>
  <sheetData>
    <row r="1" spans="1:4" ht="17.25" thickBot="1">
      <c r="A1" s="400" t="s">
        <v>847</v>
      </c>
      <c r="B1" s="400"/>
      <c r="C1" s="400"/>
      <c r="D1" s="400"/>
    </row>
    <row r="2" spans="1:4" ht="35.25" customHeight="1" thickBot="1">
      <c r="A2" s="55" t="s">
        <v>16</v>
      </c>
      <c r="B2" s="56" t="s">
        <v>76</v>
      </c>
      <c r="C2" s="56" t="s">
        <v>18</v>
      </c>
      <c r="D2" s="57" t="s">
        <v>937</v>
      </c>
    </row>
    <row r="3" spans="1:4" ht="33">
      <c r="A3" s="65" t="s">
        <v>228</v>
      </c>
      <c r="B3" s="128" t="s">
        <v>226</v>
      </c>
      <c r="C3" s="129" t="s">
        <v>70</v>
      </c>
      <c r="D3" s="195" t="s">
        <v>983</v>
      </c>
    </row>
    <row r="4" spans="1:4" ht="66">
      <c r="A4" s="67" t="s">
        <v>229</v>
      </c>
      <c r="B4" s="124" t="s">
        <v>779</v>
      </c>
      <c r="C4" s="232" t="s">
        <v>70</v>
      </c>
      <c r="D4" s="183" t="s">
        <v>983</v>
      </c>
    </row>
    <row r="5" spans="1:4" ht="49.5">
      <c r="A5" s="67" t="s">
        <v>230</v>
      </c>
      <c r="B5" s="124" t="s">
        <v>211</v>
      </c>
      <c r="C5" s="232" t="s">
        <v>70</v>
      </c>
      <c r="D5" s="183" t="s">
        <v>983</v>
      </c>
    </row>
    <row r="6" spans="1:4" ht="49.5">
      <c r="A6" s="67" t="s">
        <v>231</v>
      </c>
      <c r="B6" s="124" t="s">
        <v>212</v>
      </c>
      <c r="C6" s="232" t="s">
        <v>70</v>
      </c>
      <c r="D6" s="183" t="s">
        <v>983</v>
      </c>
    </row>
    <row r="7" spans="1:4" ht="49.5">
      <c r="A7" s="67" t="s">
        <v>232</v>
      </c>
      <c r="B7" s="124" t="s">
        <v>213</v>
      </c>
      <c r="C7" s="232" t="s">
        <v>70</v>
      </c>
      <c r="D7" s="255" t="s">
        <v>983</v>
      </c>
    </row>
    <row r="8" spans="1:4" ht="49.5">
      <c r="A8" s="67" t="s">
        <v>233</v>
      </c>
      <c r="B8" s="124" t="s">
        <v>214</v>
      </c>
      <c r="C8" s="232" t="s">
        <v>70</v>
      </c>
      <c r="D8" s="255" t="s">
        <v>983</v>
      </c>
    </row>
    <row r="9" spans="1:4" ht="33">
      <c r="A9" s="67" t="s">
        <v>234</v>
      </c>
      <c r="B9" s="124" t="s">
        <v>179</v>
      </c>
      <c r="C9" s="232" t="s">
        <v>70</v>
      </c>
      <c r="D9" s="255" t="s">
        <v>983</v>
      </c>
    </row>
    <row r="10" spans="1:4" ht="33">
      <c r="A10" s="67" t="s">
        <v>235</v>
      </c>
      <c r="B10" s="124" t="s">
        <v>180</v>
      </c>
      <c r="C10" s="232" t="s">
        <v>70</v>
      </c>
      <c r="D10" s="183" t="s">
        <v>983</v>
      </c>
    </row>
    <row r="11" spans="1:4" ht="16.5">
      <c r="A11" s="67" t="s">
        <v>236</v>
      </c>
      <c r="B11" s="124" t="s">
        <v>227</v>
      </c>
      <c r="C11" s="232" t="s">
        <v>70</v>
      </c>
      <c r="D11" s="183">
        <v>5</v>
      </c>
    </row>
    <row r="12" spans="1:4" ht="16.5">
      <c r="A12" s="67" t="s">
        <v>237</v>
      </c>
      <c r="B12" s="124" t="s">
        <v>181</v>
      </c>
      <c r="C12" s="232" t="s">
        <v>70</v>
      </c>
      <c r="D12" s="183"/>
    </row>
    <row r="13" spans="1:4" ht="66">
      <c r="A13" s="67" t="s">
        <v>238</v>
      </c>
      <c r="B13" s="124" t="s">
        <v>317</v>
      </c>
      <c r="C13" s="131" t="s">
        <v>111</v>
      </c>
      <c r="D13" s="259" t="s">
        <v>984</v>
      </c>
    </row>
    <row r="14" spans="1:4" ht="49.5">
      <c r="A14" s="67" t="s">
        <v>239</v>
      </c>
      <c r="B14" s="124" t="s">
        <v>318</v>
      </c>
      <c r="C14" s="131" t="s">
        <v>111</v>
      </c>
      <c r="D14" s="259" t="s">
        <v>984</v>
      </c>
    </row>
    <row r="15" spans="1:4" ht="49.5">
      <c r="A15" s="67" t="s">
        <v>240</v>
      </c>
      <c r="B15" s="124" t="s">
        <v>319</v>
      </c>
      <c r="C15" s="131" t="s">
        <v>111</v>
      </c>
      <c r="D15" s="259" t="s">
        <v>984</v>
      </c>
    </row>
    <row r="16" spans="1:4" ht="82.5">
      <c r="A16" s="273" t="s">
        <v>241</v>
      </c>
      <c r="B16" s="124" t="s">
        <v>320</v>
      </c>
      <c r="C16" s="131" t="s">
        <v>111</v>
      </c>
      <c r="D16" s="183" t="s">
        <v>983</v>
      </c>
    </row>
    <row r="17" spans="1:6" ht="66">
      <c r="A17" s="273" t="s">
        <v>242</v>
      </c>
      <c r="B17" s="124" t="s">
        <v>321</v>
      </c>
      <c r="C17" s="131" t="s">
        <v>111</v>
      </c>
      <c r="D17" s="255" t="s">
        <v>983</v>
      </c>
    </row>
    <row r="18" spans="1:6" ht="66">
      <c r="A18" s="67" t="s">
        <v>243</v>
      </c>
      <c r="B18" s="124" t="s">
        <v>322</v>
      </c>
      <c r="C18" s="131" t="s">
        <v>111</v>
      </c>
      <c r="D18" s="255" t="s">
        <v>983</v>
      </c>
    </row>
    <row r="19" spans="1:6" ht="49.5">
      <c r="A19" s="67" t="s">
        <v>244</v>
      </c>
      <c r="B19" s="124" t="s">
        <v>182</v>
      </c>
      <c r="C19" s="131" t="s">
        <v>174</v>
      </c>
      <c r="D19" s="259" t="s">
        <v>984</v>
      </c>
    </row>
    <row r="20" spans="1:6" ht="33">
      <c r="A20" s="67" t="s">
        <v>245</v>
      </c>
      <c r="B20" s="124" t="s">
        <v>183</v>
      </c>
      <c r="C20" s="131" t="s">
        <v>174</v>
      </c>
      <c r="D20" s="255" t="s">
        <v>983</v>
      </c>
    </row>
    <row r="21" spans="1:6" ht="33">
      <c r="A21" s="67" t="s">
        <v>246</v>
      </c>
      <c r="B21" s="124" t="s">
        <v>184</v>
      </c>
      <c r="C21" s="131" t="s">
        <v>174</v>
      </c>
      <c r="D21" s="259" t="s">
        <v>984</v>
      </c>
    </row>
    <row r="22" spans="1:6" ht="33">
      <c r="A22" s="68" t="s">
        <v>247</v>
      </c>
      <c r="B22" s="124" t="s">
        <v>323</v>
      </c>
      <c r="C22" s="131" t="s">
        <v>121</v>
      </c>
      <c r="D22" s="255">
        <v>50</v>
      </c>
    </row>
    <row r="23" spans="1:6" ht="16.5">
      <c r="A23" s="68" t="s">
        <v>248</v>
      </c>
      <c r="B23" s="124" t="s">
        <v>185</v>
      </c>
      <c r="C23" s="131" t="s">
        <v>121</v>
      </c>
      <c r="D23" s="255" t="s">
        <v>983</v>
      </c>
    </row>
    <row r="24" spans="1:6" ht="16.5">
      <c r="A24" s="68" t="s">
        <v>249</v>
      </c>
      <c r="B24" s="124" t="s">
        <v>186</v>
      </c>
      <c r="C24" s="131" t="s">
        <v>121</v>
      </c>
      <c r="D24" s="255">
        <v>170</v>
      </c>
    </row>
    <row r="25" spans="1:6" ht="16.5">
      <c r="A25" s="68" t="s">
        <v>250</v>
      </c>
      <c r="B25" s="124" t="s">
        <v>187</v>
      </c>
      <c r="C25" s="131" t="s">
        <v>121</v>
      </c>
      <c r="D25" s="255">
        <v>19</v>
      </c>
    </row>
    <row r="26" spans="1:6" ht="16.5">
      <c r="A26" s="68" t="s">
        <v>251</v>
      </c>
      <c r="B26" s="446" t="s">
        <v>324</v>
      </c>
      <c r="C26" s="447"/>
      <c r="D26" s="448"/>
      <c r="E26" s="59"/>
      <c r="F26" s="59"/>
    </row>
    <row r="27" spans="1:6" ht="16.5">
      <c r="A27" s="68" t="s">
        <v>252</v>
      </c>
      <c r="B27" s="124" t="s">
        <v>188</v>
      </c>
      <c r="C27" s="131" t="s">
        <v>784</v>
      </c>
      <c r="D27" s="255" t="s">
        <v>983</v>
      </c>
    </row>
    <row r="28" spans="1:6" ht="16.5">
      <c r="A28" s="68" t="s">
        <v>253</v>
      </c>
      <c r="B28" s="124" t="s">
        <v>189</v>
      </c>
      <c r="C28" s="131" t="s">
        <v>784</v>
      </c>
      <c r="D28" s="255" t="s">
        <v>983</v>
      </c>
    </row>
    <row r="29" spans="1:6" ht="16.5">
      <c r="A29" s="68" t="s">
        <v>254</v>
      </c>
      <c r="B29" s="124" t="s">
        <v>190</v>
      </c>
      <c r="C29" s="131" t="s">
        <v>784</v>
      </c>
      <c r="D29" s="255" t="s">
        <v>983</v>
      </c>
    </row>
    <row r="30" spans="1:6" ht="49.5">
      <c r="A30" s="68" t="s">
        <v>255</v>
      </c>
      <c r="B30" s="124" t="s">
        <v>325</v>
      </c>
      <c r="C30" s="131" t="s">
        <v>191</v>
      </c>
      <c r="D30" s="255" t="s">
        <v>983</v>
      </c>
    </row>
    <row r="31" spans="1:6" ht="16.5">
      <c r="A31" s="68" t="s">
        <v>256</v>
      </c>
      <c r="B31" s="124" t="s">
        <v>192</v>
      </c>
      <c r="C31" s="131" t="s">
        <v>191</v>
      </c>
      <c r="D31" s="255" t="s">
        <v>983</v>
      </c>
    </row>
    <row r="32" spans="1:6" ht="16.5">
      <c r="A32" s="68" t="s">
        <v>257</v>
      </c>
      <c r="B32" s="124" t="s">
        <v>193</v>
      </c>
      <c r="C32" s="131" t="s">
        <v>191</v>
      </c>
      <c r="D32" s="255" t="s">
        <v>983</v>
      </c>
    </row>
    <row r="33" spans="1:6" ht="39" customHeight="1">
      <c r="A33" s="68" t="s">
        <v>258</v>
      </c>
      <c r="B33" s="449" t="s">
        <v>326</v>
      </c>
      <c r="C33" s="450"/>
      <c r="D33" s="451"/>
      <c r="E33" s="59"/>
      <c r="F33" s="59"/>
    </row>
    <row r="34" spans="1:6" ht="16.5">
      <c r="A34" s="68" t="s">
        <v>259</v>
      </c>
      <c r="B34" s="124" t="s">
        <v>277</v>
      </c>
      <c r="C34" s="131" t="s">
        <v>122</v>
      </c>
      <c r="D34" s="183">
        <v>661</v>
      </c>
      <c r="E34" s="60"/>
      <c r="F34" s="60"/>
    </row>
    <row r="35" spans="1:6" ht="16.5">
      <c r="A35" s="68" t="s">
        <v>260</v>
      </c>
      <c r="B35" s="124" t="s">
        <v>194</v>
      </c>
      <c r="C35" s="131" t="s">
        <v>122</v>
      </c>
      <c r="D35" s="183">
        <v>292</v>
      </c>
      <c r="E35" s="60"/>
      <c r="F35" s="60"/>
    </row>
    <row r="36" spans="1:6" ht="16.5">
      <c r="A36" s="68" t="s">
        <v>261</v>
      </c>
      <c r="B36" s="124" t="s">
        <v>195</v>
      </c>
      <c r="C36" s="131" t="s">
        <v>122</v>
      </c>
      <c r="D36" s="183">
        <v>137</v>
      </c>
      <c r="E36" s="60"/>
      <c r="F36" s="60"/>
    </row>
    <row r="37" spans="1:6" ht="16.5">
      <c r="A37" s="68" t="s">
        <v>262</v>
      </c>
      <c r="B37" s="124" t="s">
        <v>196</v>
      </c>
      <c r="C37" s="131" t="s">
        <v>122</v>
      </c>
      <c r="D37" s="183">
        <v>2016</v>
      </c>
      <c r="E37" s="60"/>
      <c r="F37" s="60"/>
    </row>
    <row r="38" spans="1:6" ht="33">
      <c r="A38" s="68" t="s">
        <v>263</v>
      </c>
      <c r="B38" s="124" t="s">
        <v>197</v>
      </c>
      <c r="C38" s="131" t="s">
        <v>278</v>
      </c>
      <c r="D38" s="183">
        <v>2480</v>
      </c>
      <c r="E38" s="60"/>
      <c r="F38" s="60"/>
    </row>
    <row r="39" spans="1:6" ht="16.5">
      <c r="A39" s="68" t="s">
        <v>264</v>
      </c>
      <c r="B39" s="449" t="s">
        <v>327</v>
      </c>
      <c r="C39" s="450"/>
      <c r="D39" s="451"/>
      <c r="E39" s="59"/>
      <c r="F39" s="59"/>
    </row>
    <row r="40" spans="1:6" ht="16.5">
      <c r="A40" s="68" t="s">
        <v>265</v>
      </c>
      <c r="B40" s="124" t="s">
        <v>198</v>
      </c>
      <c r="C40" s="131" t="s">
        <v>784</v>
      </c>
      <c r="D40" s="183">
        <v>299</v>
      </c>
      <c r="E40" s="60"/>
      <c r="F40" s="60"/>
    </row>
    <row r="41" spans="1:6" ht="16.5">
      <c r="A41" s="68" t="s">
        <v>266</v>
      </c>
      <c r="B41" s="124" t="s">
        <v>199</v>
      </c>
      <c r="C41" s="131" t="s">
        <v>784</v>
      </c>
      <c r="D41" s="183">
        <v>111</v>
      </c>
      <c r="E41" s="60"/>
      <c r="F41" s="60"/>
    </row>
    <row r="42" spans="1:6" ht="33">
      <c r="A42" s="68" t="s">
        <v>267</v>
      </c>
      <c r="B42" s="124" t="s">
        <v>200</v>
      </c>
      <c r="C42" s="131" t="s">
        <v>201</v>
      </c>
      <c r="D42" s="259" t="s">
        <v>984</v>
      </c>
      <c r="E42" s="60"/>
      <c r="F42" s="60"/>
    </row>
    <row r="43" spans="1:6" ht="16.5">
      <c r="A43" s="68" t="s">
        <v>268</v>
      </c>
      <c r="B43" s="124" t="s">
        <v>202</v>
      </c>
      <c r="C43" s="131" t="s">
        <v>784</v>
      </c>
      <c r="D43" s="183">
        <v>0.6</v>
      </c>
      <c r="E43" s="60"/>
      <c r="F43" s="60"/>
    </row>
    <row r="44" spans="1:6" ht="33">
      <c r="A44" s="271" t="s">
        <v>269</v>
      </c>
      <c r="B44" s="124" t="s">
        <v>203</v>
      </c>
      <c r="C44" s="131" t="s">
        <v>785</v>
      </c>
      <c r="D44" s="183">
        <v>3020</v>
      </c>
      <c r="E44" s="60"/>
      <c r="F44" s="60"/>
    </row>
    <row r="45" spans="1:6" ht="49.5">
      <c r="A45" s="271" t="s">
        <v>270</v>
      </c>
      <c r="B45" s="124" t="s">
        <v>204</v>
      </c>
      <c r="C45" s="131" t="s">
        <v>121</v>
      </c>
      <c r="D45" s="183">
        <v>1300</v>
      </c>
      <c r="E45" s="60"/>
      <c r="F45" s="60"/>
    </row>
    <row r="46" spans="1:6" ht="33">
      <c r="A46" s="68" t="s">
        <v>271</v>
      </c>
      <c r="B46" s="124" t="s">
        <v>205</v>
      </c>
      <c r="C46" s="131" t="s">
        <v>121</v>
      </c>
      <c r="D46" s="183">
        <v>1902.3</v>
      </c>
      <c r="E46" s="60"/>
      <c r="F46" s="60"/>
    </row>
    <row r="47" spans="1:6" ht="33">
      <c r="A47" s="68" t="s">
        <v>272</v>
      </c>
      <c r="B47" s="124" t="s">
        <v>206</v>
      </c>
      <c r="C47" s="131" t="s">
        <v>121</v>
      </c>
      <c r="D47" s="183">
        <v>50</v>
      </c>
      <c r="E47" s="60"/>
      <c r="F47" s="60"/>
    </row>
    <row r="48" spans="1:6" ht="49.5">
      <c r="A48" s="68" t="s">
        <v>273</v>
      </c>
      <c r="B48" s="124" t="s">
        <v>207</v>
      </c>
      <c r="C48" s="131" t="s">
        <v>111</v>
      </c>
      <c r="D48" s="183" t="s">
        <v>983</v>
      </c>
      <c r="E48" s="60"/>
      <c r="F48" s="60"/>
    </row>
    <row r="49" spans="1:6" ht="49.5">
      <c r="A49" s="68" t="s">
        <v>274</v>
      </c>
      <c r="B49" s="124" t="s">
        <v>208</v>
      </c>
      <c r="C49" s="131" t="s">
        <v>111</v>
      </c>
      <c r="D49" s="183" t="s">
        <v>983</v>
      </c>
      <c r="E49" s="60"/>
      <c r="F49" s="60"/>
    </row>
    <row r="50" spans="1:6" ht="33">
      <c r="A50" s="68" t="s">
        <v>275</v>
      </c>
      <c r="B50" s="124" t="s">
        <v>209</v>
      </c>
      <c r="C50" s="131" t="s">
        <v>174</v>
      </c>
      <c r="D50" s="183" t="s">
        <v>983</v>
      </c>
      <c r="E50" s="60"/>
      <c r="F50" s="60"/>
    </row>
    <row r="51" spans="1:6" ht="33">
      <c r="A51" s="115" t="s">
        <v>276</v>
      </c>
      <c r="B51" s="260" t="s">
        <v>210</v>
      </c>
      <c r="C51" s="261" t="s">
        <v>174</v>
      </c>
      <c r="D51" s="262" t="s">
        <v>983</v>
      </c>
      <c r="E51" s="60"/>
      <c r="F51" s="60"/>
    </row>
    <row r="52" spans="1:6" ht="16.5">
      <c r="A52" s="108" t="s">
        <v>782</v>
      </c>
      <c r="B52" s="124" t="s">
        <v>780</v>
      </c>
      <c r="C52" s="131" t="s">
        <v>70</v>
      </c>
      <c r="D52" s="263" t="s">
        <v>983</v>
      </c>
      <c r="E52" s="58"/>
      <c r="F52" s="58"/>
    </row>
    <row r="53" spans="1:6" ht="17.25" thickBot="1">
      <c r="A53" s="109" t="s">
        <v>783</v>
      </c>
      <c r="B53" s="238" t="s">
        <v>781</v>
      </c>
      <c r="C53" s="165" t="s">
        <v>70</v>
      </c>
      <c r="D53" s="264" t="s">
        <v>983</v>
      </c>
    </row>
  </sheetData>
  <mergeCells count="4">
    <mergeCell ref="A1:D1"/>
    <mergeCell ref="B26:D26"/>
    <mergeCell ref="B33:D33"/>
    <mergeCell ref="B39:D39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Титульный лист</vt:lpstr>
      <vt:lpstr>админ-тер. устройство</vt:lpstr>
      <vt:lpstr>демография</vt:lpstr>
      <vt:lpstr>администрация</vt:lpstr>
      <vt:lpstr>Общественная активность населен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Лист1</vt:lpstr>
      <vt:lpstr>'ГО и ЧС'!Область_печати</vt:lpstr>
      <vt:lpstr>демография!Область_печати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Янгулова</cp:lastModifiedBy>
  <cp:lastPrinted>2015-04-15T01:52:32Z</cp:lastPrinted>
  <dcterms:created xsi:type="dcterms:W3CDTF">2009-01-19T04:27:42Z</dcterms:created>
  <dcterms:modified xsi:type="dcterms:W3CDTF">2015-04-15T01:52:35Z</dcterms:modified>
</cp:coreProperties>
</file>