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30" windowWidth="15975" windowHeight="12765"/>
  </bookViews>
  <sheets>
    <sheet name="прил 3" sheetId="4" r:id="rId1"/>
  </sheets>
  <calcPr calcId="145621"/>
</workbook>
</file>

<file path=xl/calcChain.xml><?xml version="1.0" encoding="utf-8"?>
<calcChain xmlns="http://schemas.openxmlformats.org/spreadsheetml/2006/main">
  <c r="D34" i="4" l="1"/>
  <c r="D144" i="4"/>
  <c r="E144" i="4" s="1"/>
  <c r="E151" i="4"/>
  <c r="D93" i="4"/>
  <c r="E108" i="4"/>
  <c r="D107" i="4"/>
  <c r="E100" i="4"/>
  <c r="E99" i="4" s="1"/>
  <c r="D99" i="4"/>
  <c r="E96" i="4"/>
  <c r="E95" i="4"/>
  <c r="D95" i="4"/>
  <c r="E55" i="4"/>
  <c r="E54" i="4" s="1"/>
  <c r="E53" i="4" s="1"/>
  <c r="E52" i="4"/>
  <c r="E51" i="4"/>
  <c r="E50" i="4" s="1"/>
  <c r="D54" i="4"/>
  <c r="D53" i="4" s="1"/>
  <c r="E102" i="4"/>
  <c r="E101" i="4" s="1"/>
  <c r="D101" i="4"/>
  <c r="E132" i="4"/>
  <c r="E131" i="4"/>
  <c r="D131" i="4"/>
  <c r="E128" i="4"/>
  <c r="E127" i="4" s="1"/>
  <c r="E145" i="4"/>
  <c r="D127" i="4"/>
  <c r="E130" i="4"/>
  <c r="E129" i="4" s="1"/>
  <c r="D155" i="4"/>
  <c r="D154" i="4" s="1"/>
  <c r="D173" i="4"/>
  <c r="D171" i="4"/>
  <c r="D169" i="4"/>
  <c r="D167" i="4"/>
  <c r="D165" i="4"/>
  <c r="E166" i="4"/>
  <c r="E165" i="4" s="1"/>
  <c r="E136" i="4"/>
  <c r="E135" i="4" s="1"/>
  <c r="D141" i="4"/>
  <c r="D139" i="4"/>
  <c r="D137" i="4"/>
  <c r="D135" i="4"/>
  <c r="D133" i="4"/>
  <c r="D129" i="4"/>
  <c r="D125" i="4"/>
  <c r="E126" i="4"/>
  <c r="E125" i="4" s="1"/>
  <c r="E123" i="4"/>
  <c r="E122" i="4" s="1"/>
  <c r="D122" i="4"/>
  <c r="D120" i="4"/>
  <c r="D119" i="4" s="1"/>
  <c r="D72" i="4"/>
  <c r="D69" i="4"/>
  <c r="D68" i="4" s="1"/>
  <c r="E68" i="4" s="1"/>
  <c r="E74" i="4"/>
  <c r="E72" i="4"/>
  <c r="E73" i="4"/>
  <c r="D28" i="4"/>
  <c r="D26" i="4"/>
  <c r="D24" i="4"/>
  <c r="D22" i="4"/>
  <c r="D21" i="4"/>
  <c r="D20" i="4" s="1"/>
  <c r="E20" i="4" s="1"/>
  <c r="D176" i="4"/>
  <c r="D175" i="4"/>
  <c r="E175" i="4" s="1"/>
  <c r="E177" i="4"/>
  <c r="E176" i="4" s="1"/>
  <c r="E106" i="4"/>
  <c r="E105" i="4" s="1"/>
  <c r="E104" i="4"/>
  <c r="E103" i="4" s="1"/>
  <c r="E98" i="4"/>
  <c r="E97" i="4" s="1"/>
  <c r="E94" i="4"/>
  <c r="E93" i="4" s="1"/>
  <c r="D105" i="4"/>
  <c r="D103" i="4"/>
  <c r="D97" i="4"/>
  <c r="D91" i="4"/>
  <c r="E92" i="4"/>
  <c r="E91" i="4" s="1"/>
  <c r="E90" i="4" s="1"/>
  <c r="E35" i="4"/>
  <c r="E34" i="4" s="1"/>
  <c r="E33" i="4"/>
  <c r="E32" i="4" s="1"/>
  <c r="D32" i="4"/>
  <c r="D16" i="4"/>
  <c r="D12" i="4" s="1"/>
  <c r="E17" i="4"/>
  <c r="E18" i="4"/>
  <c r="E19" i="4"/>
  <c r="E23" i="4"/>
  <c r="E22" i="4"/>
  <c r="E21" i="4" s="1"/>
  <c r="E25" i="4"/>
  <c r="E24" i="4"/>
  <c r="E27" i="4"/>
  <c r="E26" i="4"/>
  <c r="E29" i="4"/>
  <c r="E28" i="4"/>
  <c r="D36" i="4"/>
  <c r="E37" i="4"/>
  <c r="E36" i="4" s="1"/>
  <c r="D38" i="4"/>
  <c r="E39" i="4"/>
  <c r="E38" i="4" s="1"/>
  <c r="D40" i="4"/>
  <c r="E41" i="4"/>
  <c r="E40" i="4" s="1"/>
  <c r="D43" i="4"/>
  <c r="E44" i="4"/>
  <c r="E43" i="4" s="1"/>
  <c r="D46" i="4"/>
  <c r="E47" i="4"/>
  <c r="E46" i="4" s="1"/>
  <c r="D48" i="4"/>
  <c r="E49" i="4"/>
  <c r="E48" i="4" s="1"/>
  <c r="D51" i="4"/>
  <c r="D50" i="4" s="1"/>
  <c r="D58" i="4"/>
  <c r="D57" i="4" s="1"/>
  <c r="E59" i="4"/>
  <c r="E58" i="4"/>
  <c r="D60" i="4"/>
  <c r="E61" i="4"/>
  <c r="E60" i="4" s="1"/>
  <c r="E57" i="4" s="1"/>
  <c r="D63" i="4"/>
  <c r="D62" i="4" s="1"/>
  <c r="E64" i="4"/>
  <c r="E63" i="4"/>
  <c r="E62" i="4" s="1"/>
  <c r="E71" i="4"/>
  <c r="E69" i="4" s="1"/>
  <c r="E70" i="4"/>
  <c r="D77" i="4"/>
  <c r="D76" i="4"/>
  <c r="D75" i="4" s="1"/>
  <c r="E78" i="4"/>
  <c r="E77" i="4" s="1"/>
  <c r="E76" i="4" s="1"/>
  <c r="E75" i="4" s="1"/>
  <c r="E88" i="4"/>
  <c r="E87" i="4" s="1"/>
  <c r="E86" i="4" s="1"/>
  <c r="D87" i="4"/>
  <c r="D86" i="4"/>
  <c r="D82" i="4"/>
  <c r="D81" i="4"/>
  <c r="E83" i="4"/>
  <c r="E82" i="4"/>
  <c r="E81" i="4" s="1"/>
  <c r="E80" i="4" s="1"/>
  <c r="E109" i="4"/>
  <c r="E107" i="4"/>
  <c r="D111" i="4"/>
  <c r="E112" i="4"/>
  <c r="E111" i="4" s="1"/>
  <c r="D113" i="4"/>
  <c r="D110" i="4" s="1"/>
  <c r="E114" i="4"/>
  <c r="E113" i="4" s="1"/>
  <c r="E121" i="4"/>
  <c r="E120" i="4" s="1"/>
  <c r="E134" i="4"/>
  <c r="E133" i="4"/>
  <c r="E138" i="4"/>
  <c r="E137" i="4"/>
  <c r="E140" i="4"/>
  <c r="E139" i="4"/>
  <c r="E142" i="4"/>
  <c r="E141" i="4"/>
  <c r="E146" i="4"/>
  <c r="E147" i="4"/>
  <c r="E148" i="4"/>
  <c r="E149" i="4"/>
  <c r="E150" i="4"/>
  <c r="E152" i="4"/>
  <c r="E156" i="4"/>
  <c r="E157" i="4"/>
  <c r="E155" i="4" s="1"/>
  <c r="E154" i="4" s="1"/>
  <c r="E158" i="4"/>
  <c r="E159" i="4"/>
  <c r="E160" i="4"/>
  <c r="E161" i="4"/>
  <c r="E162" i="4"/>
  <c r="E163" i="4"/>
  <c r="E164" i="4"/>
  <c r="E168" i="4"/>
  <c r="E167" i="4" s="1"/>
  <c r="E170" i="4"/>
  <c r="E169" i="4"/>
  <c r="E172" i="4"/>
  <c r="E171" i="4"/>
  <c r="E174" i="4"/>
  <c r="E173" i="4"/>
  <c r="D45" i="4"/>
  <c r="D42" i="4"/>
  <c r="D80" i="4"/>
  <c r="E119" i="4" l="1"/>
  <c r="E56" i="4"/>
  <c r="D56" i="4"/>
  <c r="E45" i="4"/>
  <c r="E42" i="4"/>
  <c r="E143" i="4"/>
  <c r="E110" i="4"/>
  <c r="D143" i="4"/>
  <c r="D124" i="4" s="1"/>
  <c r="D90" i="4"/>
  <c r="D31" i="4"/>
  <c r="E31" i="4"/>
  <c r="D30" i="4"/>
  <c r="E30" i="4" s="1"/>
  <c r="D89" i="4"/>
  <c r="E89" i="4" s="1"/>
  <c r="E16" i="4"/>
  <c r="E12" i="4" s="1"/>
  <c r="D153" i="4"/>
  <c r="E153" i="4" s="1"/>
  <c r="E124" i="4"/>
  <c r="D11" i="4" l="1"/>
  <c r="E11" i="4"/>
  <c r="D118" i="4"/>
  <c r="D117" i="4" s="1"/>
  <c r="E118" i="4" l="1"/>
  <c r="D178" i="4"/>
  <c r="E117" i="4"/>
  <c r="E178" i="4" s="1"/>
</calcChain>
</file>

<file path=xl/sharedStrings.xml><?xml version="1.0" encoding="utf-8"?>
<sst xmlns="http://schemas.openxmlformats.org/spreadsheetml/2006/main" count="344" uniqueCount="321">
  <si>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</si>
  <si>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</si>
  <si>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</si>
  <si>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</si>
  <si>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</si>
  <si>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</si>
  <si>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</si>
  <si>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</si>
  <si>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</si>
  <si>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</si>
  <si>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</si>
  <si>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</si>
  <si>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</si>
  <si>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</si>
  <si>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</si>
  <si>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</si>
  <si>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</si>
  <si>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</si>
  <si>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</si>
  <si>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</si>
  <si>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</si>
  <si>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</si>
  <si>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</si>
  <si>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</si>
  <si>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</si>
  <si>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</si>
  <si>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</si>
  <si>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</si>
  <si>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</si>
  <si>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</si>
  <si>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</si>
  <si>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</si>
  <si>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</si>
  <si>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</si>
  <si>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</si>
  <si>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</si>
  <si>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</si>
  <si>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</si>
  <si>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</si>
  <si>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</si>
  <si>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</si>
  <si>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</si>
  <si>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</si>
  <si>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</si>
  <si>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</si>
  <si>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</si>
  <si>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</si>
  <si>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</si>
  <si>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</si>
  <si>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</si>
  <si>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</si>
  <si>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</si>
  <si>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</si>
  <si>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</si>
  <si>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</si>
  <si>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</si>
  <si>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</si>
  <si>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</si>
  <si>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</si>
  <si>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</si>
  <si>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</si>
  <si>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</si>
  <si>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</si>
  <si>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</si>
  <si>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</si>
  <si>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</si>
  <si>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</si>
  <si>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</si>
  <si>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</si>
  <si>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</si>
  <si>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</si>
  <si>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</si>
  <si>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</si>
  <si>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</si>
  <si>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</si>
  <si>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</si>
  <si>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</si>
  <si>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</si>
  <si>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</si>
  <si>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</si>
  <si>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</si>
  <si>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</si>
  <si>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</si>
  <si>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</si>
  <si>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</si>
  <si>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</si>
  <si>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</si>
  <si>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</si>
  <si>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</si>
  <si>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</si>
  <si>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</si>
  <si>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</si>
  <si>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</si>
  <si>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</si>
  <si>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</si>
  <si>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</si>
  <si>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</si>
  <si>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</si>
  <si>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</si>
  <si>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</si>
  <si>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</si>
  <si>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</si>
  <si>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</si>
  <si>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</si>
  <si>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</si>
  <si>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</si>
  <si>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</si>
  <si>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</si>
  <si>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</si>
  <si>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</si>
  <si>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</si>
  <si>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</si>
  <si>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</si>
  <si>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</si>
  <si>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</si>
  <si>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</si>
  <si>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</si>
  <si>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</si>
  <si>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</si>
  <si>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</si>
  <si>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</si>
  <si>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</si>
  <si>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</si>
  <si>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</si>
  <si>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</si>
  <si>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</si>
  <si>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</si>
  <si>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</si>
  <si>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</si>
  <si>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000   1 16 30013 01 0000 140</t>
  </si>
  <si>
    <t>000   1 16 30030 01 0000 140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</si>
  <si>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</si>
  <si>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</si>
  <si>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</si>
  <si>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</si>
  <si>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</si>
  <si>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</si>
  <si>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</si>
  <si>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</si>
  <si>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</si>
  <si>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</si>
  <si>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</si>
  <si>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</si>
  <si>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</si>
  <si>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</si>
  <si>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</si>
  <si>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</si>
  <si>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</si>
  <si>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</si>
  <si>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</si>
  <si>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</si>
  <si>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</si>
  <si>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</si>
  <si>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</si>
  <si>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</si>
  <si>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</si>
  <si>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</si>
  <si>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</si>
  <si>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</si>
  <si>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</si>
  <si>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</si>
  <si>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</si>
  <si>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</si>
  <si>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</si>
  <si>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</si>
  <si>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</si>
  <si>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</si>
  <si>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</si>
  <si>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</si>
  <si>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</si>
  <si>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</si>
  <si>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</si>
  <si>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</si>
  <si>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</si>
  <si>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</si>
  <si>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</si>
  <si>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</si>
  <si>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</si>
  <si>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</si>
  <si>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</si>
  <si>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</si>
  <si>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</si>
  <si>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</si>
  <si>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</si>
  <si>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</si>
  <si>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</si>
  <si>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</si>
  <si>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</si>
  <si>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</si>
  <si>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</si>
  <si>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</si>
  <si>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</si>
  <si>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</si>
  <si>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</si>
  <si>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</si>
  <si>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</si>
  <si>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</si>
  <si>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</si>
  <si>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</si>
  <si>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</si>
  <si>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</si>
  <si>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</si>
  <si>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</si>
  <si>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</si>
  <si>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</si>
  <si>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</si>
  <si>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</si>
  <si>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</si>
  <si>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</si>
  <si>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</si>
  <si>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</si>
  <si>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</si>
  <si>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</si>
  <si>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</si>
  <si>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</si>
  <si>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</si>
  <si>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</si>
  <si>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</si>
  <si>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</si>
  <si>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</si>
  <si>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</si>
  <si>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</si>
  <si>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</si>
  <si>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</si>
  <si>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</si>
  <si>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</si>
  <si>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</si>
  <si>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</si>
  <si>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</si>
  <si>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</si>
  <si>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</si>
  <si>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</si>
  <si>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</si>
  <si>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</si>
  <si>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</si>
  <si>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</si>
  <si>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</si>
  <si>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</si>
  <si>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</si>
  <si>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</si>
  <si>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</si>
  <si>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</si>
  <si>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</si>
  <si>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</si>
  <si>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</si>
  <si>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</si>
  <si>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</si>
  <si>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</si>
  <si>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</si>
  <si>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</si>
  <si>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</si>
  <si>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</si>
  <si>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</si>
  <si>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</si>
  <si>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</si>
  <si>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</si>
  <si>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</si>
  <si>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</si>
  <si>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</si>
  <si>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</si>
  <si>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</si>
  <si>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</si>
  <si>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</si>
  <si>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</si>
  <si>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</si>
  <si>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</si>
  <si>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</si>
  <si>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</si>
  <si>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</si>
  <si>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</si>
  <si>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</si>
  <si>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</si>
  <si>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</si>
  <si>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</si>
  <si>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</si>
  <si>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</si>
  <si>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</si>
  <si>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</si>
  <si>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</si>
  <si>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</si>
  <si>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</si>
  <si>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</si>
  <si>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</si>
  <si>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</si>
  <si>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</si>
  <si>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</si>
  <si>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</si>
  <si>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</si>
  <si>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</si>
  <si>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</si>
  <si>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</si>
  <si>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</si>
  <si>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</si>
  <si>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</si>
  <si>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</si>
  <si>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</si>
  <si>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</si>
  <si>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</si>
  <si>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</si>
  <si>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</si>
  <si>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</si>
  <si>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</si>
  <si>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</si>
  <si>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</si>
  <si>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</si>
  <si>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</si>
  <si>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</si>
  <si>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</si>
  <si>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</si>
  <si>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</si>
  <si>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</si>
  <si>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</si>
  <si>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</si>
  <si>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</si>
  <si>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</si>
  <si>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</si>
  <si>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</si>
  <si>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</si>
  <si>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</si>
  <si>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</si>
  <si>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от 13.08.2021г. № 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</si>
</sst>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abSelected="1" zoomScale="90" zoomScaleNormal="90" workbookViewId="0">
      <selection activeCell="E4" sqref="E4"/>
    </sheetView>
  </sheetViews>
  <sheetFormatPr defaultRowHeight="12.75" x14ac:dyDescent="0.2"/>
  <cols>
    <col min="1" max="1" width="28.7109375" customWidth="1"/>
    <col min="2" max="2" width="86.28515625" customWidth="1"/>
    <col min="3" max="4" width="0.285156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 x14ac:dyDescent="0.2">
      <c r="A1" s="1"/>
      <c r="B1" s="1"/>
      <c r="C1" s="1"/>
      <c r="D1" s="1"/>
      <c r="E1" s="19" t="s">
        <v>111</v>
      </c>
    </row>
    <row r="2" spans="1:8" ht="14.25" x14ac:dyDescent="0.2">
      <c r="A2" s="1"/>
      <c r="B2" s="1"/>
      <c r="C2" s="1"/>
      <c r="D2" s="1"/>
      <c r="E2" s="20" t="s">
        <v>51</v>
      </c>
    </row>
    <row r="3" spans="1:8" ht="14.25" x14ac:dyDescent="0.2">
      <c r="A3" s="1"/>
      <c r="B3" s="1"/>
      <c r="C3" s="1"/>
      <c r="D3" s="1"/>
      <c r="E3" s="20" t="s">
        <v>320</v>
      </c>
    </row>
    <row r="4" spans="1:8" x14ac:dyDescent="0.2">
      <c r="A4" s="1"/>
      <c r="B4" s="1"/>
      <c r="C4" s="1"/>
      <c r="D4" s="1"/>
      <c r="E4" s="1"/>
    </row>
    <row r="5" spans="1:8" ht="15.75" customHeight="1" x14ac:dyDescent="0.25">
      <c r="A5" s="1"/>
      <c r="B5" s="15" t="s">
        <v>131</v>
      </c>
      <c r="C5" s="15"/>
      <c r="D5" s="15"/>
      <c r="E5" s="1"/>
    </row>
    <row r="6" spans="1:8" ht="18" customHeight="1" x14ac:dyDescent="0.25">
      <c r="A6" s="1"/>
      <c r="B6" s="15" t="s">
        <v>181</v>
      </c>
      <c r="C6" s="15"/>
      <c r="D6" s="15"/>
      <c r="E6" s="1"/>
    </row>
    <row r="7" spans="1:8" ht="13.5" customHeight="1" x14ac:dyDescent="0.2">
      <c r="A7" s="1"/>
      <c r="B7" s="2"/>
      <c r="C7" s="2"/>
      <c r="D7" s="2"/>
      <c r="E7" s="1"/>
    </row>
    <row r="8" spans="1:8" ht="18" customHeight="1" x14ac:dyDescent="0.2">
      <c r="A8" s="1"/>
      <c r="B8" s="1"/>
      <c r="C8" s="1"/>
      <c r="D8" s="1"/>
      <c r="E8" s="18" t="s">
        <v>116</v>
      </c>
    </row>
    <row r="9" spans="1:8" ht="42.75" x14ac:dyDescent="0.2">
      <c r="A9" s="16" t="s">
        <v>48</v>
      </c>
      <c r="B9" s="16" t="s">
        <v>49</v>
      </c>
      <c r="C9" s="16"/>
      <c r="D9" s="16"/>
      <c r="E9" s="17" t="s">
        <v>115</v>
      </c>
    </row>
    <row r="10" spans="1:8" x14ac:dyDescent="0.2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 x14ac:dyDescent="0.2">
      <c r="A11" s="26" t="s">
        <v>0</v>
      </c>
      <c r="B11" s="36" t="s">
        <v>27</v>
      </c>
      <c r="C11" s="6">
        <v>123268.27</v>
      </c>
      <c r="D11" s="6">
        <f>D12+D20+D30+D42+D50+D56+D68+D75+D80+D89</f>
        <v>33919.9</v>
      </c>
      <c r="E11" s="6">
        <f>E12+E20+E30+E42+E50+E56+E68+E75+E80+E89</f>
        <v>157188.16999999998</v>
      </c>
      <c r="G11" s="23"/>
    </row>
    <row r="12" spans="1:8" ht="19.5" customHeight="1" x14ac:dyDescent="0.2">
      <c r="A12" s="10" t="s">
        <v>1</v>
      </c>
      <c r="B12" s="37" t="s">
        <v>28</v>
      </c>
      <c r="C12" s="6">
        <v>92117.52</v>
      </c>
      <c r="D12" s="6">
        <f>D16</f>
        <v>30000</v>
      </c>
      <c r="E12" s="6">
        <f>E16</f>
        <v>122117.52</v>
      </c>
    </row>
    <row r="13" spans="1:8" hidden="1" x14ac:dyDescent="0.2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 x14ac:dyDescent="0.2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 x14ac:dyDescent="0.2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 x14ac:dyDescent="0.2">
      <c r="A16" s="9" t="s">
        <v>4</v>
      </c>
      <c r="B16" s="38" t="s">
        <v>31</v>
      </c>
      <c r="C16" s="5">
        <v>92117.52</v>
      </c>
      <c r="D16" s="5">
        <f>D17+D18+D19</f>
        <v>30000</v>
      </c>
      <c r="E16" s="5">
        <f>E17+E18+E19</f>
        <v>122117.52</v>
      </c>
    </row>
    <row r="17" spans="1:14" ht="42" customHeight="1" x14ac:dyDescent="0.2">
      <c r="A17" s="9" t="s">
        <v>58</v>
      </c>
      <c r="B17" s="39" t="s">
        <v>108</v>
      </c>
      <c r="C17" s="50">
        <v>91924.52</v>
      </c>
      <c r="D17" s="83">
        <v>29939</v>
      </c>
      <c r="E17" s="5">
        <f>C17+D17</f>
        <v>121863.52</v>
      </c>
      <c r="H17" s="23"/>
    </row>
    <row r="18" spans="1:14" ht="63.75" x14ac:dyDescent="0.2">
      <c r="A18" s="9" t="s">
        <v>59</v>
      </c>
      <c r="B18" s="38" t="s">
        <v>119</v>
      </c>
      <c r="C18" s="5">
        <v>111</v>
      </c>
      <c r="D18" s="65">
        <v>39</v>
      </c>
      <c r="E18" s="5">
        <f>C18+D18</f>
        <v>150</v>
      </c>
      <c r="G18" s="24"/>
    </row>
    <row r="19" spans="1:14" ht="27" customHeight="1" x14ac:dyDescent="0.2">
      <c r="A19" s="9" t="s">
        <v>60</v>
      </c>
      <c r="B19" s="38" t="s">
        <v>61</v>
      </c>
      <c r="C19" s="5">
        <v>82</v>
      </c>
      <c r="D19" s="65">
        <v>22</v>
      </c>
      <c r="E19" s="5">
        <f>C19+D19</f>
        <v>104</v>
      </c>
    </row>
    <row r="20" spans="1:14" ht="25.5" x14ac:dyDescent="0.2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 x14ac:dyDescent="0.2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 x14ac:dyDescent="0.2">
      <c r="A22" s="12" t="s">
        <v>247</v>
      </c>
      <c r="B22" s="70" t="s">
        <v>246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 x14ac:dyDescent="0.2">
      <c r="A23" s="12" t="s">
        <v>205</v>
      </c>
      <c r="B23" s="40" t="s">
        <v>206</v>
      </c>
      <c r="C23" s="5">
        <v>984.15</v>
      </c>
      <c r="D23" s="59"/>
      <c r="E23" s="66">
        <f>C23+D23</f>
        <v>984.15</v>
      </c>
    </row>
    <row r="24" spans="1:14" ht="53.25" customHeight="1" x14ac:dyDescent="0.2">
      <c r="A24" s="12" t="s">
        <v>248</v>
      </c>
      <c r="B24" s="71" t="s">
        <v>249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 x14ac:dyDescent="0.2">
      <c r="A25" s="12" t="s">
        <v>207</v>
      </c>
      <c r="B25" s="40" t="s">
        <v>210</v>
      </c>
      <c r="C25" s="5">
        <v>4.9000000000000004</v>
      </c>
      <c r="D25" s="59"/>
      <c r="E25" s="66">
        <f>C25+D25</f>
        <v>4.9000000000000004</v>
      </c>
    </row>
    <row r="26" spans="1:14" ht="42.75" customHeight="1" x14ac:dyDescent="0.2">
      <c r="A26" s="12" t="s">
        <v>250</v>
      </c>
      <c r="B26" s="70" t="s">
        <v>251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 x14ac:dyDescent="0.2">
      <c r="A27" s="12" t="s">
        <v>208</v>
      </c>
      <c r="B27" s="40" t="s">
        <v>211</v>
      </c>
      <c r="C27" s="5">
        <v>1281.9000000000001</v>
      </c>
      <c r="D27" s="59"/>
      <c r="E27" s="66">
        <f>C27+D27</f>
        <v>1281.9000000000001</v>
      </c>
    </row>
    <row r="28" spans="1:14" ht="41.25" customHeight="1" x14ac:dyDescent="0.2">
      <c r="A28" s="12" t="s">
        <v>252</v>
      </c>
      <c r="B28" s="70" t="s">
        <v>253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 x14ac:dyDescent="0.2">
      <c r="A29" s="12" t="s">
        <v>209</v>
      </c>
      <c r="B29" s="40" t="s">
        <v>212</v>
      </c>
      <c r="C29" s="5">
        <v>-136.1</v>
      </c>
      <c r="D29" s="59"/>
      <c r="E29" s="66">
        <f>C29+D29</f>
        <v>-136.1</v>
      </c>
    </row>
    <row r="30" spans="1:14" ht="18" customHeight="1" x14ac:dyDescent="0.2">
      <c r="A30" s="10" t="s">
        <v>5</v>
      </c>
      <c r="B30" s="37" t="s">
        <v>32</v>
      </c>
      <c r="C30" s="6">
        <v>1471</v>
      </c>
      <c r="D30" s="6">
        <f>D31+D36+D38+D40</f>
        <v>1840</v>
      </c>
      <c r="E30" s="6">
        <f>C30+D30</f>
        <v>3311</v>
      </c>
      <c r="N30" s="27"/>
    </row>
    <row r="31" spans="1:14" ht="18" customHeight="1" x14ac:dyDescent="0.2">
      <c r="A31" s="9" t="s">
        <v>6</v>
      </c>
      <c r="B31" s="10" t="s">
        <v>222</v>
      </c>
      <c r="C31" s="5">
        <v>500</v>
      </c>
      <c r="D31" s="59">
        <f>D32+D34</f>
        <v>170</v>
      </c>
      <c r="E31" s="59">
        <f>E32+E34</f>
        <v>670</v>
      </c>
    </row>
    <row r="32" spans="1:14" ht="28.5" customHeight="1" x14ac:dyDescent="0.2">
      <c r="A32" s="9" t="s">
        <v>7</v>
      </c>
      <c r="B32" s="10" t="s">
        <v>223</v>
      </c>
      <c r="C32" s="5">
        <v>230</v>
      </c>
      <c r="D32" s="59">
        <f>D33</f>
        <v>70</v>
      </c>
      <c r="E32" s="59">
        <f>E33</f>
        <v>300</v>
      </c>
    </row>
    <row r="33" spans="1:5" ht="28.5" customHeight="1" x14ac:dyDescent="0.2">
      <c r="A33" s="9" t="s">
        <v>52</v>
      </c>
      <c r="B33" s="9" t="s">
        <v>223</v>
      </c>
      <c r="C33" s="5">
        <v>230</v>
      </c>
      <c r="D33" s="59">
        <v>70</v>
      </c>
      <c r="E33" s="5">
        <f>C33+D33</f>
        <v>300</v>
      </c>
    </row>
    <row r="34" spans="1:5" ht="28.5" customHeight="1" x14ac:dyDescent="0.2">
      <c r="A34" s="9" t="s">
        <v>8</v>
      </c>
      <c r="B34" s="10" t="s">
        <v>33</v>
      </c>
      <c r="C34" s="5">
        <v>270</v>
      </c>
      <c r="D34" s="59">
        <f>D35</f>
        <v>100</v>
      </c>
      <c r="E34" s="59">
        <f>E35</f>
        <v>370</v>
      </c>
    </row>
    <row r="35" spans="1:5" ht="28.5" customHeight="1" x14ac:dyDescent="0.2">
      <c r="A35" s="9" t="s">
        <v>53</v>
      </c>
      <c r="B35" s="38" t="s">
        <v>33</v>
      </c>
      <c r="C35" s="5">
        <v>270</v>
      </c>
      <c r="D35" s="59">
        <v>100</v>
      </c>
      <c r="E35" s="5">
        <f>C35+D35</f>
        <v>370</v>
      </c>
    </row>
    <row r="36" spans="1:5" ht="16.5" customHeight="1" x14ac:dyDescent="0.2">
      <c r="A36" s="9" t="s">
        <v>9</v>
      </c>
      <c r="B36" s="37" t="s">
        <v>34</v>
      </c>
      <c r="C36" s="5">
        <v>450</v>
      </c>
      <c r="D36" s="5">
        <f>D37</f>
        <v>-5</v>
      </c>
      <c r="E36" s="5">
        <f>E37</f>
        <v>445</v>
      </c>
    </row>
    <row r="37" spans="1:5" ht="18.75" customHeight="1" x14ac:dyDescent="0.2">
      <c r="A37" s="9" t="s">
        <v>63</v>
      </c>
      <c r="B37" s="38" t="s">
        <v>62</v>
      </c>
      <c r="C37" s="5">
        <v>450</v>
      </c>
      <c r="D37" s="59">
        <v>-5</v>
      </c>
      <c r="E37" s="5">
        <f>C37+D37</f>
        <v>445</v>
      </c>
    </row>
    <row r="38" spans="1:5" ht="20.25" customHeight="1" x14ac:dyDescent="0.2">
      <c r="A38" s="9" t="s">
        <v>10</v>
      </c>
      <c r="B38" s="37" t="s">
        <v>35</v>
      </c>
      <c r="C38" s="5">
        <v>21</v>
      </c>
      <c r="D38" s="5">
        <f>D39</f>
        <v>5</v>
      </c>
      <c r="E38" s="5">
        <f>E39</f>
        <v>26</v>
      </c>
    </row>
    <row r="39" spans="1:5" ht="15" customHeight="1" x14ac:dyDescent="0.2">
      <c r="A39" s="9" t="s">
        <v>64</v>
      </c>
      <c r="B39" s="38" t="s">
        <v>35</v>
      </c>
      <c r="C39" s="5">
        <v>21</v>
      </c>
      <c r="D39" s="59">
        <v>5</v>
      </c>
      <c r="E39" s="5">
        <f>C39+D39</f>
        <v>26</v>
      </c>
    </row>
    <row r="40" spans="1:5" ht="21" customHeight="1" x14ac:dyDescent="0.2">
      <c r="A40" s="13" t="s">
        <v>153</v>
      </c>
      <c r="B40" s="67" t="s">
        <v>152</v>
      </c>
      <c r="C40" s="51">
        <v>500</v>
      </c>
      <c r="D40" s="5">
        <f>D41</f>
        <v>1670</v>
      </c>
      <c r="E40" s="5">
        <f>E41</f>
        <v>2170</v>
      </c>
    </row>
    <row r="41" spans="1:5" ht="25.5" x14ac:dyDescent="0.2">
      <c r="A41" s="13" t="s">
        <v>84</v>
      </c>
      <c r="B41" s="41" t="s">
        <v>85</v>
      </c>
      <c r="C41" s="51">
        <v>500</v>
      </c>
      <c r="D41" s="60">
        <v>1670</v>
      </c>
      <c r="E41" s="5">
        <f>C41+D41</f>
        <v>2170</v>
      </c>
    </row>
    <row r="42" spans="1:5" ht="15" customHeight="1" x14ac:dyDescent="0.2">
      <c r="A42" s="10" t="s">
        <v>113</v>
      </c>
      <c r="B42" s="37" t="s">
        <v>36</v>
      </c>
      <c r="C42" s="6">
        <v>6685.4</v>
      </c>
      <c r="D42" s="6">
        <f>D43+D45</f>
        <v>942.6</v>
      </c>
      <c r="E42" s="6">
        <f>E43+E45</f>
        <v>7628</v>
      </c>
    </row>
    <row r="43" spans="1:5" x14ac:dyDescent="0.2">
      <c r="A43" s="9" t="s">
        <v>11</v>
      </c>
      <c r="B43" s="37" t="s">
        <v>37</v>
      </c>
      <c r="C43" s="5">
        <v>2019.4</v>
      </c>
      <c r="D43" s="5">
        <f>D44</f>
        <v>920.6</v>
      </c>
      <c r="E43" s="5">
        <f>E44</f>
        <v>2940</v>
      </c>
    </row>
    <row r="44" spans="1:5" ht="25.5" x14ac:dyDescent="0.2">
      <c r="A44" s="9" t="s">
        <v>98</v>
      </c>
      <c r="B44" s="38" t="s">
        <v>38</v>
      </c>
      <c r="C44" s="5">
        <v>2019.4</v>
      </c>
      <c r="D44" s="59">
        <v>920.6</v>
      </c>
      <c r="E44" s="5">
        <f>C44+D44</f>
        <v>2940</v>
      </c>
    </row>
    <row r="45" spans="1:5" x14ac:dyDescent="0.2">
      <c r="A45" s="9" t="s">
        <v>99</v>
      </c>
      <c r="B45" s="37" t="s">
        <v>39</v>
      </c>
      <c r="C45" s="5">
        <v>4666</v>
      </c>
      <c r="D45" s="5">
        <f>D46+D48</f>
        <v>22</v>
      </c>
      <c r="E45" s="5">
        <f>E46+E48</f>
        <v>4688</v>
      </c>
    </row>
    <row r="46" spans="1:5" x14ac:dyDescent="0.2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 x14ac:dyDescent="0.2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 x14ac:dyDescent="0.2">
      <c r="A48" s="9" t="s">
        <v>123</v>
      </c>
      <c r="B48" s="37" t="s">
        <v>124</v>
      </c>
      <c r="C48" s="5">
        <v>358</v>
      </c>
      <c r="D48" s="5">
        <f>D49</f>
        <v>22</v>
      </c>
      <c r="E48" s="5">
        <f>E49</f>
        <v>380</v>
      </c>
    </row>
    <row r="49" spans="1:5" ht="25.5" x14ac:dyDescent="0.2">
      <c r="A49" s="9" t="s">
        <v>101</v>
      </c>
      <c r="B49" s="38" t="s">
        <v>97</v>
      </c>
      <c r="C49" s="5">
        <v>358</v>
      </c>
      <c r="D49" s="59">
        <v>22</v>
      </c>
      <c r="E49" s="5">
        <f>C49+D49</f>
        <v>380</v>
      </c>
    </row>
    <row r="50" spans="1:5" ht="17.25" customHeight="1" x14ac:dyDescent="0.2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 x14ac:dyDescent="0.2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 x14ac:dyDescent="0.2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 x14ac:dyDescent="0.2">
      <c r="A53" s="10" t="s">
        <v>303</v>
      </c>
      <c r="B53" s="10" t="s">
        <v>304</v>
      </c>
      <c r="C53" s="5"/>
      <c r="D53" s="59">
        <f>D54</f>
        <v>0</v>
      </c>
      <c r="E53" s="5">
        <f>E54</f>
        <v>0</v>
      </c>
    </row>
    <row r="54" spans="1:5" ht="25.5" hidden="1" customHeight="1" x14ac:dyDescent="0.2">
      <c r="A54" s="77" t="s">
        <v>305</v>
      </c>
      <c r="B54" s="80" t="s">
        <v>306</v>
      </c>
      <c r="C54" s="5"/>
      <c r="D54" s="59">
        <f>D55</f>
        <v>0</v>
      </c>
      <c r="E54" s="5">
        <f>E55</f>
        <v>0</v>
      </c>
    </row>
    <row r="55" spans="1:5" ht="25.5" hidden="1" customHeight="1" x14ac:dyDescent="0.2">
      <c r="A55" s="77" t="s">
        <v>307</v>
      </c>
      <c r="B55" s="81" t="s">
        <v>308</v>
      </c>
      <c r="C55" s="5"/>
      <c r="D55" s="59"/>
      <c r="E55" s="5">
        <f>C55+D55</f>
        <v>0</v>
      </c>
    </row>
    <row r="56" spans="1:5" ht="25.5" x14ac:dyDescent="0.2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 x14ac:dyDescent="0.2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 x14ac:dyDescent="0.2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 x14ac:dyDescent="0.2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5.5" x14ac:dyDescent="0.2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 x14ac:dyDescent="0.2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 x14ac:dyDescent="0.2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 x14ac:dyDescent="0.2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 x14ac:dyDescent="0.2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1" hidden="1" x14ac:dyDescent="0.2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1" hidden="1" x14ac:dyDescent="0.2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 x14ac:dyDescent="0.2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 x14ac:dyDescent="0.2">
      <c r="A68" s="10" t="s">
        <v>19</v>
      </c>
      <c r="B68" s="37" t="s">
        <v>45</v>
      </c>
      <c r="C68" s="6">
        <v>2830.5</v>
      </c>
      <c r="D68" s="33">
        <f>D69</f>
        <v>1000</v>
      </c>
      <c r="E68" s="33">
        <f>C68+D68</f>
        <v>3830.5</v>
      </c>
    </row>
    <row r="69" spans="1:5" ht="18.75" customHeight="1" x14ac:dyDescent="0.2">
      <c r="A69" s="9" t="s">
        <v>20</v>
      </c>
      <c r="B69" s="37" t="s">
        <v>70</v>
      </c>
      <c r="C69" s="5">
        <v>2830.5</v>
      </c>
      <c r="D69" s="34">
        <f>D70+D71+D72+D74</f>
        <v>1000</v>
      </c>
      <c r="E69" s="34">
        <f>E70+E71+E72</f>
        <v>3830.5</v>
      </c>
    </row>
    <row r="70" spans="1:5" ht="27" customHeight="1" x14ac:dyDescent="0.2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 x14ac:dyDescent="0.2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 x14ac:dyDescent="0.2">
      <c r="A72" s="9" t="s">
        <v>254</v>
      </c>
      <c r="B72" s="37" t="s">
        <v>255</v>
      </c>
      <c r="C72" s="5">
        <v>2655</v>
      </c>
      <c r="D72" s="59">
        <f>D73+D74</f>
        <v>1000</v>
      </c>
      <c r="E72" s="34">
        <f>E73+E74</f>
        <v>3655</v>
      </c>
    </row>
    <row r="73" spans="1:5" s="25" customFormat="1" ht="15.75" customHeight="1" x14ac:dyDescent="0.2">
      <c r="A73" s="9" t="s">
        <v>154</v>
      </c>
      <c r="B73" s="38" t="s">
        <v>155</v>
      </c>
      <c r="C73" s="5">
        <v>2400</v>
      </c>
      <c r="D73" s="59">
        <v>1000</v>
      </c>
      <c r="E73" s="34">
        <f>C73+D73</f>
        <v>3400</v>
      </c>
    </row>
    <row r="74" spans="1:5" s="25" customFormat="1" ht="17.25" customHeight="1" x14ac:dyDescent="0.2">
      <c r="A74" s="9" t="s">
        <v>195</v>
      </c>
      <c r="B74" s="42" t="s">
        <v>196</v>
      </c>
      <c r="C74" s="5">
        <v>255</v>
      </c>
      <c r="D74" s="61"/>
      <c r="E74" s="34">
        <f>C74+D74</f>
        <v>255</v>
      </c>
    </row>
    <row r="75" spans="1:5" ht="25.5" x14ac:dyDescent="0.2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 x14ac:dyDescent="0.2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 x14ac:dyDescent="0.2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 x14ac:dyDescent="0.2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 x14ac:dyDescent="0.2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 x14ac:dyDescent="0.2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 x14ac:dyDescent="0.2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 x14ac:dyDescent="0.2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1" x14ac:dyDescent="0.2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51" hidden="1" x14ac:dyDescent="0.2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15.75" hidden="1" customHeight="1" x14ac:dyDescent="0.2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 x14ac:dyDescent="0.2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 x14ac:dyDescent="0.2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 x14ac:dyDescent="0.2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 x14ac:dyDescent="0.2">
      <c r="A89" s="10" t="s">
        <v>26</v>
      </c>
      <c r="B89" s="37" t="s">
        <v>47</v>
      </c>
      <c r="C89" s="6">
        <v>317</v>
      </c>
      <c r="D89" s="6">
        <f>D90+D107+D110</f>
        <v>137.30000000000001</v>
      </c>
      <c r="E89" s="6">
        <f>C89+D89</f>
        <v>454.3</v>
      </c>
    </row>
    <row r="90" spans="1:5" ht="32.25" customHeight="1" x14ac:dyDescent="0.2">
      <c r="A90" s="29" t="s">
        <v>228</v>
      </c>
      <c r="B90" s="57" t="s">
        <v>226</v>
      </c>
      <c r="C90" s="6">
        <v>250</v>
      </c>
      <c r="D90" s="5">
        <f>D91+D93+D95+D99+D97+D101+D103+D105</f>
        <v>163.80000000000001</v>
      </c>
      <c r="E90" s="5">
        <f>E91+E93+E95+E99+E97+E101+E103+E105</f>
        <v>413.8</v>
      </c>
    </row>
    <row r="91" spans="1:5" ht="42" customHeight="1" x14ac:dyDescent="0.2">
      <c r="A91" s="29" t="s">
        <v>227</v>
      </c>
      <c r="B91" s="43" t="s">
        <v>224</v>
      </c>
      <c r="C91" s="6">
        <v>1</v>
      </c>
      <c r="D91" s="5">
        <f>D92</f>
        <v>0</v>
      </c>
      <c r="E91" s="5">
        <f>E92</f>
        <v>1</v>
      </c>
    </row>
    <row r="92" spans="1:5" ht="55.5" customHeight="1" x14ac:dyDescent="0.2">
      <c r="A92" s="29" t="s">
        <v>229</v>
      </c>
      <c r="B92" s="58" t="s">
        <v>225</v>
      </c>
      <c r="C92" s="6">
        <v>1</v>
      </c>
      <c r="D92" s="5">
        <v>0</v>
      </c>
      <c r="E92" s="5">
        <f>C92+D92</f>
        <v>1</v>
      </c>
    </row>
    <row r="93" spans="1:5" ht="54" customHeight="1" x14ac:dyDescent="0.2">
      <c r="A93" s="29" t="s">
        <v>231</v>
      </c>
      <c r="B93" s="43" t="s">
        <v>230</v>
      </c>
      <c r="C93" s="6">
        <v>100</v>
      </c>
      <c r="D93" s="5">
        <f>D94</f>
        <v>100</v>
      </c>
      <c r="E93" s="5">
        <f>E94</f>
        <v>200</v>
      </c>
    </row>
    <row r="94" spans="1:5" ht="66" customHeight="1" x14ac:dyDescent="0.2">
      <c r="A94" s="29" t="s">
        <v>232</v>
      </c>
      <c r="B94" s="58" t="s">
        <v>233</v>
      </c>
      <c r="C94" s="6">
        <v>100</v>
      </c>
      <c r="D94" s="5">
        <v>100</v>
      </c>
      <c r="E94" s="5">
        <f>C94+D94</f>
        <v>200</v>
      </c>
    </row>
    <row r="95" spans="1:5" ht="42" customHeight="1" x14ac:dyDescent="0.2">
      <c r="A95" s="29" t="s">
        <v>309</v>
      </c>
      <c r="B95" s="57" t="s">
        <v>314</v>
      </c>
      <c r="C95" s="6"/>
      <c r="D95" s="5">
        <f>D96</f>
        <v>1.5</v>
      </c>
      <c r="E95" s="5">
        <f>E96</f>
        <v>1.5</v>
      </c>
    </row>
    <row r="96" spans="1:5" ht="58.5" customHeight="1" x14ac:dyDescent="0.2">
      <c r="A96" s="29" t="s">
        <v>310</v>
      </c>
      <c r="B96" s="58" t="s">
        <v>315</v>
      </c>
      <c r="C96" s="6"/>
      <c r="D96" s="5">
        <v>1.5</v>
      </c>
      <c r="E96" s="5">
        <f>C96+D96</f>
        <v>1.5</v>
      </c>
    </row>
    <row r="97" spans="1:5" ht="46.5" customHeight="1" x14ac:dyDescent="0.2">
      <c r="A97" s="29" t="s">
        <v>236</v>
      </c>
      <c r="B97" s="43" t="s">
        <v>234</v>
      </c>
      <c r="C97" s="6">
        <v>84</v>
      </c>
      <c r="D97" s="5">
        <f>D98</f>
        <v>36</v>
      </c>
      <c r="E97" s="5">
        <f>E98</f>
        <v>120</v>
      </c>
    </row>
    <row r="98" spans="1:5" ht="51.75" customHeight="1" x14ac:dyDescent="0.2">
      <c r="A98" s="29" t="s">
        <v>237</v>
      </c>
      <c r="B98" s="58" t="s">
        <v>235</v>
      </c>
      <c r="C98" s="6">
        <v>84</v>
      </c>
      <c r="D98" s="5">
        <v>36</v>
      </c>
      <c r="E98" s="5">
        <f>C98+D98</f>
        <v>120</v>
      </c>
    </row>
    <row r="99" spans="1:5" ht="42" customHeight="1" x14ac:dyDescent="0.2">
      <c r="A99" s="29" t="s">
        <v>311</v>
      </c>
      <c r="B99" s="57" t="s">
        <v>316</v>
      </c>
      <c r="C99" s="6"/>
      <c r="D99" s="5">
        <f>D100</f>
        <v>0.3</v>
      </c>
      <c r="E99" s="5">
        <f>E100</f>
        <v>0.3</v>
      </c>
    </row>
    <row r="100" spans="1:5" ht="69" customHeight="1" x14ac:dyDescent="0.2">
      <c r="A100" s="29" t="s">
        <v>312</v>
      </c>
      <c r="B100" s="58" t="s">
        <v>317</v>
      </c>
      <c r="C100" s="6"/>
      <c r="D100" s="5">
        <v>0.3</v>
      </c>
      <c r="E100" s="5">
        <f>C100+D100</f>
        <v>0.3</v>
      </c>
    </row>
    <row r="101" spans="1:5" ht="44.25" customHeight="1" x14ac:dyDescent="0.2">
      <c r="A101" s="77" t="s">
        <v>301</v>
      </c>
      <c r="B101" s="57" t="s">
        <v>302</v>
      </c>
      <c r="C101" s="6"/>
      <c r="D101" s="5">
        <f>D102</f>
        <v>5</v>
      </c>
      <c r="E101" s="5">
        <f>E102</f>
        <v>5</v>
      </c>
    </row>
    <row r="102" spans="1:5" ht="95.25" customHeight="1" x14ac:dyDescent="0.2">
      <c r="A102" s="77" t="s">
        <v>300</v>
      </c>
      <c r="B102" s="78" t="s">
        <v>299</v>
      </c>
      <c r="C102" s="6"/>
      <c r="D102" s="5">
        <v>5</v>
      </c>
      <c r="E102" s="5">
        <f>C102+D102</f>
        <v>5</v>
      </c>
    </row>
    <row r="103" spans="1:5" ht="39.75" customHeight="1" x14ac:dyDescent="0.2">
      <c r="A103" s="29" t="s">
        <v>238</v>
      </c>
      <c r="B103" s="43" t="s">
        <v>239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 x14ac:dyDescent="0.2">
      <c r="A104" s="29" t="s">
        <v>240</v>
      </c>
      <c r="B104" s="58" t="s">
        <v>241</v>
      </c>
      <c r="C104" s="6">
        <v>40</v>
      </c>
      <c r="D104" s="5">
        <v>0</v>
      </c>
      <c r="E104" s="5">
        <f>C104+D104</f>
        <v>40</v>
      </c>
    </row>
    <row r="105" spans="1:5" ht="42.75" customHeight="1" x14ac:dyDescent="0.2">
      <c r="A105" s="29" t="s">
        <v>242</v>
      </c>
      <c r="B105" s="43" t="s">
        <v>243</v>
      </c>
      <c r="C105" s="6">
        <v>25</v>
      </c>
      <c r="D105" s="5">
        <f>D106</f>
        <v>21</v>
      </c>
      <c r="E105" s="5">
        <f>E106</f>
        <v>46</v>
      </c>
    </row>
    <row r="106" spans="1:5" ht="54" customHeight="1" x14ac:dyDescent="0.2">
      <c r="A106" s="29" t="s">
        <v>245</v>
      </c>
      <c r="B106" s="58" t="s">
        <v>244</v>
      </c>
      <c r="C106" s="6">
        <v>25</v>
      </c>
      <c r="D106" s="5">
        <v>21</v>
      </c>
      <c r="E106" s="5">
        <f>C106+D106</f>
        <v>46</v>
      </c>
    </row>
    <row r="107" spans="1:5" ht="27.75" customHeight="1" x14ac:dyDescent="0.2">
      <c r="A107" s="28" t="s">
        <v>182</v>
      </c>
      <c r="B107" s="43" t="s">
        <v>183</v>
      </c>
      <c r="C107" s="6">
        <v>10</v>
      </c>
      <c r="D107" s="5">
        <f>D108+D109</f>
        <v>3.5</v>
      </c>
      <c r="E107" s="5">
        <f>E108+E109</f>
        <v>13.5</v>
      </c>
    </row>
    <row r="108" spans="1:5" ht="41.25" customHeight="1" x14ac:dyDescent="0.2">
      <c r="A108" s="28" t="s">
        <v>313</v>
      </c>
      <c r="B108" s="44" t="s">
        <v>318</v>
      </c>
      <c r="C108" s="6"/>
      <c r="D108" s="82">
        <v>3.5</v>
      </c>
      <c r="E108" s="5">
        <f>C108+D108</f>
        <v>3.5</v>
      </c>
    </row>
    <row r="109" spans="1:5" ht="27.75" customHeight="1" x14ac:dyDescent="0.2">
      <c r="A109" s="28" t="s">
        <v>184</v>
      </c>
      <c r="B109" s="44" t="s">
        <v>185</v>
      </c>
      <c r="C109" s="5">
        <v>10</v>
      </c>
      <c r="D109" s="62"/>
      <c r="E109" s="5">
        <f>C109+D109</f>
        <v>10</v>
      </c>
    </row>
    <row r="110" spans="1:5" ht="22.5" customHeight="1" x14ac:dyDescent="0.2">
      <c r="A110" s="30" t="s">
        <v>290</v>
      </c>
      <c r="B110" s="45" t="s">
        <v>186</v>
      </c>
      <c r="C110" s="52">
        <v>57</v>
      </c>
      <c r="D110" s="5">
        <f>D111+D113</f>
        <v>-30</v>
      </c>
      <c r="E110" s="5">
        <f>E111+E113</f>
        <v>27</v>
      </c>
    </row>
    <row r="111" spans="1:5" ht="25.5" x14ac:dyDescent="0.2">
      <c r="A111" s="12" t="s">
        <v>187</v>
      </c>
      <c r="B111" s="37" t="s">
        <v>188</v>
      </c>
      <c r="C111" s="6">
        <v>7</v>
      </c>
      <c r="D111" s="5">
        <f>D112</f>
        <v>0</v>
      </c>
      <c r="E111" s="5">
        <f>E112</f>
        <v>7</v>
      </c>
    </row>
    <row r="112" spans="1:5" ht="88.5" customHeight="1" x14ac:dyDescent="0.2">
      <c r="A112" s="31" t="s">
        <v>189</v>
      </c>
      <c r="B112" s="44" t="s">
        <v>190</v>
      </c>
      <c r="C112" s="5">
        <v>7</v>
      </c>
      <c r="D112" s="62"/>
      <c r="E112" s="5">
        <f>C112+D112</f>
        <v>7</v>
      </c>
    </row>
    <row r="113" spans="1:13" ht="54" customHeight="1" x14ac:dyDescent="0.2">
      <c r="A113" s="32" t="s">
        <v>191</v>
      </c>
      <c r="B113" s="46" t="s">
        <v>192</v>
      </c>
      <c r="C113" s="52">
        <v>50</v>
      </c>
      <c r="D113" s="63">
        <f>D114</f>
        <v>-30</v>
      </c>
      <c r="E113" s="5">
        <f>E114</f>
        <v>20</v>
      </c>
    </row>
    <row r="114" spans="1:13" ht="38.25" x14ac:dyDescent="0.2">
      <c r="A114" s="32" t="s">
        <v>193</v>
      </c>
      <c r="B114" s="47" t="s">
        <v>194</v>
      </c>
      <c r="C114" s="53">
        <v>50</v>
      </c>
      <c r="D114" s="76">
        <v>-30</v>
      </c>
      <c r="E114" s="5">
        <f>C114+D114</f>
        <v>20</v>
      </c>
    </row>
    <row r="115" spans="1:13" ht="38.25" hidden="1" customHeight="1" x14ac:dyDescent="0.2">
      <c r="A115" s="21" t="s">
        <v>129</v>
      </c>
      <c r="B115" s="41" t="s">
        <v>127</v>
      </c>
      <c r="C115" s="51">
        <v>0</v>
      </c>
      <c r="D115" s="60"/>
      <c r="E115" s="5">
        <v>0</v>
      </c>
    </row>
    <row r="116" spans="1:13" ht="27.75" hidden="1" customHeight="1" x14ac:dyDescent="0.2">
      <c r="A116" s="21" t="s">
        <v>130</v>
      </c>
      <c r="B116" s="41" t="s">
        <v>128</v>
      </c>
      <c r="C116" s="51">
        <v>0</v>
      </c>
      <c r="D116" s="60"/>
      <c r="E116" s="5">
        <v>0</v>
      </c>
    </row>
    <row r="117" spans="1:13" ht="15.75" customHeight="1" x14ac:dyDescent="0.2">
      <c r="A117" s="10" t="s">
        <v>132</v>
      </c>
      <c r="B117" s="37" t="s">
        <v>133</v>
      </c>
      <c r="C117" s="6">
        <v>251797.5</v>
      </c>
      <c r="D117" s="6">
        <f>D118</f>
        <v>-8873.2000000000007</v>
      </c>
      <c r="E117" s="6">
        <f>C117+D117</f>
        <v>242924.3</v>
      </c>
      <c r="M117" s="23"/>
    </row>
    <row r="118" spans="1:13" ht="30.75" customHeight="1" x14ac:dyDescent="0.2">
      <c r="A118" s="10" t="s">
        <v>134</v>
      </c>
      <c r="B118" s="37" t="s">
        <v>146</v>
      </c>
      <c r="C118" s="6">
        <v>251797.5</v>
      </c>
      <c r="D118" s="6">
        <f>D119+D124+D153+D175</f>
        <v>-8873.2000000000007</v>
      </c>
      <c r="E118" s="6">
        <f>C118+D118</f>
        <v>242924.3</v>
      </c>
    </row>
    <row r="119" spans="1:13" ht="18.75" customHeight="1" x14ac:dyDescent="0.2">
      <c r="A119" s="10" t="s">
        <v>156</v>
      </c>
      <c r="B119" s="37" t="s">
        <v>135</v>
      </c>
      <c r="C119" s="6">
        <v>26723</v>
      </c>
      <c r="D119" s="6">
        <f>D120+D122</f>
        <v>0</v>
      </c>
      <c r="E119" s="6">
        <f>E120+E122</f>
        <v>26723</v>
      </c>
    </row>
    <row r="120" spans="1:13" ht="18.75" customHeight="1" x14ac:dyDescent="0.2">
      <c r="A120" s="9" t="s">
        <v>256</v>
      </c>
      <c r="B120" s="10" t="s">
        <v>257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 x14ac:dyDescent="0.2">
      <c r="A121" s="9" t="s">
        <v>157</v>
      </c>
      <c r="B121" s="9" t="s">
        <v>158</v>
      </c>
      <c r="C121" s="5">
        <v>15133</v>
      </c>
      <c r="D121" s="65"/>
      <c r="E121" s="34">
        <f>C121+D121</f>
        <v>15133</v>
      </c>
    </row>
    <row r="122" spans="1:13" ht="20.25" customHeight="1" x14ac:dyDescent="0.2">
      <c r="A122" s="9" t="s">
        <v>258</v>
      </c>
      <c r="B122" s="10" t="s">
        <v>259</v>
      </c>
      <c r="C122" s="6">
        <v>11590</v>
      </c>
      <c r="D122" s="79">
        <f>D123</f>
        <v>0</v>
      </c>
      <c r="E122" s="79">
        <f>E123</f>
        <v>11590</v>
      </c>
    </row>
    <row r="123" spans="1:13" ht="25.5" x14ac:dyDescent="0.2">
      <c r="A123" s="9" t="s">
        <v>159</v>
      </c>
      <c r="B123" s="9" t="s">
        <v>136</v>
      </c>
      <c r="C123" s="5">
        <v>11590</v>
      </c>
      <c r="D123" s="65"/>
      <c r="E123" s="34">
        <f>C123+D123</f>
        <v>11590</v>
      </c>
    </row>
    <row r="124" spans="1:13" ht="25.5" x14ac:dyDescent="0.2">
      <c r="A124" s="10" t="s">
        <v>168</v>
      </c>
      <c r="B124" s="10" t="s">
        <v>167</v>
      </c>
      <c r="C124" s="6">
        <v>54423.81</v>
      </c>
      <c r="D124" s="33">
        <f>D125+D127+D129+D131+D133+D135+D137+D139+D141+D143</f>
        <v>-1709</v>
      </c>
      <c r="E124" s="33">
        <f>C124+D124</f>
        <v>52714.81</v>
      </c>
    </row>
    <row r="125" spans="1:13" ht="42" customHeight="1" x14ac:dyDescent="0.2">
      <c r="A125" s="9" t="s">
        <v>260</v>
      </c>
      <c r="B125" s="10" t="s">
        <v>261</v>
      </c>
      <c r="C125" s="6">
        <v>15000</v>
      </c>
      <c r="D125" s="69">
        <f>D126</f>
        <v>0</v>
      </c>
      <c r="E125" s="34">
        <f>E126</f>
        <v>15000</v>
      </c>
    </row>
    <row r="126" spans="1:13" ht="42.75" customHeight="1" x14ac:dyDescent="0.2">
      <c r="A126" s="9" t="s">
        <v>179</v>
      </c>
      <c r="B126" s="9" t="s">
        <v>151</v>
      </c>
      <c r="C126" s="5">
        <v>15000</v>
      </c>
      <c r="D126" s="65"/>
      <c r="E126" s="34">
        <f>C126+D126</f>
        <v>15000</v>
      </c>
      <c r="F126" s="72"/>
    </row>
    <row r="127" spans="1:13" ht="42.75" customHeight="1" x14ac:dyDescent="0.2">
      <c r="A127" s="9" t="s">
        <v>292</v>
      </c>
      <c r="B127" s="10" t="s">
        <v>294</v>
      </c>
      <c r="C127" s="5">
        <v>10000</v>
      </c>
      <c r="D127" s="65">
        <f>D128</f>
        <v>-10000</v>
      </c>
      <c r="E127" s="65">
        <f>E128</f>
        <v>0</v>
      </c>
      <c r="F127" s="72"/>
    </row>
    <row r="128" spans="1:13" ht="42.75" customHeight="1" x14ac:dyDescent="0.2">
      <c r="A128" s="9" t="s">
        <v>291</v>
      </c>
      <c r="B128" s="9" t="s">
        <v>293</v>
      </c>
      <c r="C128" s="5">
        <v>10000</v>
      </c>
      <c r="D128" s="65">
        <v>-10000</v>
      </c>
      <c r="E128" s="73">
        <f>C128+D128</f>
        <v>0</v>
      </c>
      <c r="F128" s="72"/>
    </row>
    <row r="129" spans="1:6" ht="49.5" customHeight="1" x14ac:dyDescent="0.2">
      <c r="A129" s="9" t="s">
        <v>262</v>
      </c>
      <c r="B129" s="10" t="s">
        <v>263</v>
      </c>
      <c r="C129" s="5">
        <v>294</v>
      </c>
      <c r="D129" s="65">
        <f>D130</f>
        <v>-294</v>
      </c>
      <c r="E129" s="65">
        <f>E130</f>
        <v>0</v>
      </c>
      <c r="F129" s="72"/>
    </row>
    <row r="130" spans="1:6" ht="41.25" customHeight="1" x14ac:dyDescent="0.2">
      <c r="A130" s="9" t="s">
        <v>215</v>
      </c>
      <c r="B130" s="9" t="s">
        <v>216</v>
      </c>
      <c r="C130" s="5">
        <v>294</v>
      </c>
      <c r="D130" s="65">
        <v>-294</v>
      </c>
      <c r="E130" s="34">
        <f>C130+D130</f>
        <v>0</v>
      </c>
      <c r="F130" s="72"/>
    </row>
    <row r="131" spans="1:6" ht="55.5" customHeight="1" x14ac:dyDescent="0.2">
      <c r="A131" s="9" t="s">
        <v>296</v>
      </c>
      <c r="B131" s="75" t="s">
        <v>298</v>
      </c>
      <c r="C131" s="5">
        <v>700</v>
      </c>
      <c r="D131" s="65">
        <f>D132</f>
        <v>0</v>
      </c>
      <c r="E131" s="73">
        <f>E132</f>
        <v>700</v>
      </c>
      <c r="F131" s="72"/>
    </row>
    <row r="132" spans="1:6" ht="59.25" customHeight="1" x14ac:dyDescent="0.2">
      <c r="A132" s="9" t="s">
        <v>295</v>
      </c>
      <c r="B132" s="74" t="s">
        <v>297</v>
      </c>
      <c r="C132" s="5">
        <v>700</v>
      </c>
      <c r="D132" s="65"/>
      <c r="E132" s="73">
        <f>C132+D132</f>
        <v>700</v>
      </c>
      <c r="F132" s="72"/>
    </row>
    <row r="133" spans="1:6" ht="42" customHeight="1" x14ac:dyDescent="0.2">
      <c r="A133" s="9" t="s">
        <v>264</v>
      </c>
      <c r="B133" s="10" t="s">
        <v>265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 x14ac:dyDescent="0.2">
      <c r="A134" s="9" t="s">
        <v>180</v>
      </c>
      <c r="B134" s="9" t="s">
        <v>213</v>
      </c>
      <c r="C134" s="5">
        <v>200</v>
      </c>
      <c r="D134" s="65"/>
      <c r="E134" s="34">
        <f t="shared" ref="E134:E140" si="1">C134+D134</f>
        <v>200</v>
      </c>
    </row>
    <row r="135" spans="1:6" ht="39" customHeight="1" x14ac:dyDescent="0.2">
      <c r="A135" s="9" t="s">
        <v>266</v>
      </c>
      <c r="B135" s="10" t="s">
        <v>267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 x14ac:dyDescent="0.2">
      <c r="A136" s="9" t="s">
        <v>178</v>
      </c>
      <c r="B136" s="9" t="s">
        <v>214</v>
      </c>
      <c r="C136" s="5">
        <v>2436.81</v>
      </c>
      <c r="D136" s="65"/>
      <c r="E136" s="34">
        <f t="shared" si="1"/>
        <v>2436.81</v>
      </c>
    </row>
    <row r="137" spans="1:6" ht="42" customHeight="1" x14ac:dyDescent="0.2">
      <c r="A137" s="9" t="s">
        <v>268</v>
      </c>
      <c r="B137" s="10" t="s">
        <v>269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 x14ac:dyDescent="0.2">
      <c r="A138" s="9" t="s">
        <v>202</v>
      </c>
      <c r="B138" s="9" t="s">
        <v>276</v>
      </c>
      <c r="C138" s="5">
        <v>7924.5</v>
      </c>
      <c r="D138" s="65"/>
      <c r="E138" s="34">
        <f t="shared" si="1"/>
        <v>7924.5</v>
      </c>
    </row>
    <row r="139" spans="1:6" ht="29.25" customHeight="1" x14ac:dyDescent="0.2">
      <c r="A139" s="9" t="s">
        <v>270</v>
      </c>
      <c r="B139" s="10" t="s">
        <v>271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 x14ac:dyDescent="0.2">
      <c r="A140" s="9" t="s">
        <v>177</v>
      </c>
      <c r="B140" s="9" t="s">
        <v>272</v>
      </c>
      <c r="C140" s="5">
        <v>469</v>
      </c>
      <c r="D140" s="65"/>
      <c r="E140" s="34">
        <f t="shared" si="1"/>
        <v>469</v>
      </c>
    </row>
    <row r="141" spans="1:6" ht="30.75" customHeight="1" x14ac:dyDescent="0.2">
      <c r="A141" s="9" t="s">
        <v>273</v>
      </c>
      <c r="B141" s="10" t="s">
        <v>274</v>
      </c>
      <c r="C141" s="5">
        <v>4699.7</v>
      </c>
      <c r="D141" s="65">
        <f>D142</f>
        <v>0</v>
      </c>
      <c r="E141" s="65">
        <f>E142</f>
        <v>4699.7</v>
      </c>
    </row>
    <row r="142" spans="1:6" ht="31.5" customHeight="1" x14ac:dyDescent="0.2">
      <c r="A142" s="9" t="s">
        <v>176</v>
      </c>
      <c r="B142" s="38" t="s">
        <v>275</v>
      </c>
      <c r="C142" s="5">
        <v>4699.7</v>
      </c>
      <c r="D142" s="65"/>
      <c r="E142" s="34">
        <f>C142+D142</f>
        <v>4699.7</v>
      </c>
    </row>
    <row r="143" spans="1:6" ht="19.5" customHeight="1" x14ac:dyDescent="0.2">
      <c r="A143" s="9" t="s">
        <v>198</v>
      </c>
      <c r="B143" s="37" t="s">
        <v>199</v>
      </c>
      <c r="C143" s="6">
        <v>12699.800000000001</v>
      </c>
      <c r="D143" s="33">
        <f>D144</f>
        <v>8585</v>
      </c>
      <c r="E143" s="33">
        <f>E144</f>
        <v>21284.800000000003</v>
      </c>
    </row>
    <row r="144" spans="1:6" ht="20.25" customHeight="1" x14ac:dyDescent="0.2">
      <c r="A144" s="9" t="s">
        <v>200</v>
      </c>
      <c r="B144" s="37" t="s">
        <v>201</v>
      </c>
      <c r="C144" s="6">
        <v>12699.800000000001</v>
      </c>
      <c r="D144" s="33">
        <f>D145+D146+D147+D148+D149+D150+D151+D152</f>
        <v>8585</v>
      </c>
      <c r="E144" s="33">
        <f>C144+D144</f>
        <v>21284.800000000003</v>
      </c>
    </row>
    <row r="145" spans="1:6" ht="38.25" x14ac:dyDescent="0.2">
      <c r="A145" s="9" t="s">
        <v>171</v>
      </c>
      <c r="B145" s="38" t="s">
        <v>175</v>
      </c>
      <c r="C145" s="5">
        <v>10000</v>
      </c>
      <c r="D145" s="65">
        <v>8400</v>
      </c>
      <c r="E145" s="34">
        <f t="shared" ref="E145:E153" si="2">C145+D145</f>
        <v>18400</v>
      </c>
    </row>
    <row r="146" spans="1:6" ht="25.5" x14ac:dyDescent="0.2">
      <c r="A146" s="9" t="s">
        <v>171</v>
      </c>
      <c r="B146" s="38" t="s">
        <v>174</v>
      </c>
      <c r="C146" s="5">
        <v>556.70000000000005</v>
      </c>
      <c r="D146" s="65">
        <v>0</v>
      </c>
      <c r="E146" s="34">
        <f t="shared" si="2"/>
        <v>556.70000000000005</v>
      </c>
      <c r="F146" s="72"/>
    </row>
    <row r="147" spans="1:6" ht="38.25" x14ac:dyDescent="0.2">
      <c r="A147" s="9" t="s">
        <v>171</v>
      </c>
      <c r="B147" s="38" t="s">
        <v>197</v>
      </c>
      <c r="C147" s="5">
        <v>492.6</v>
      </c>
      <c r="D147" s="65"/>
      <c r="E147" s="34">
        <f t="shared" si="2"/>
        <v>492.6</v>
      </c>
    </row>
    <row r="148" spans="1:6" ht="25.5" x14ac:dyDescent="0.2">
      <c r="A148" s="9" t="s">
        <v>171</v>
      </c>
      <c r="B148" s="38" t="s">
        <v>172</v>
      </c>
      <c r="C148" s="5">
        <v>886.5</v>
      </c>
      <c r="D148" s="65"/>
      <c r="E148" s="34">
        <f t="shared" si="2"/>
        <v>886.5</v>
      </c>
    </row>
    <row r="149" spans="1:6" ht="25.5" x14ac:dyDescent="0.2">
      <c r="A149" s="9" t="s">
        <v>171</v>
      </c>
      <c r="B149" s="38" t="s">
        <v>173</v>
      </c>
      <c r="C149" s="5">
        <v>358</v>
      </c>
      <c r="D149" s="65"/>
      <c r="E149" s="34">
        <f t="shared" si="2"/>
        <v>358</v>
      </c>
    </row>
    <row r="150" spans="1:6" ht="51" x14ac:dyDescent="0.2">
      <c r="A150" s="9" t="s">
        <v>171</v>
      </c>
      <c r="B150" s="38" t="s">
        <v>169</v>
      </c>
      <c r="C150" s="5">
        <v>16</v>
      </c>
      <c r="D150" s="65">
        <v>15</v>
      </c>
      <c r="E150" s="34">
        <f t="shared" si="2"/>
        <v>31</v>
      </c>
    </row>
    <row r="151" spans="1:6" ht="30" customHeight="1" x14ac:dyDescent="0.2">
      <c r="A151" s="9" t="s">
        <v>171</v>
      </c>
      <c r="B151" s="9" t="s">
        <v>319</v>
      </c>
      <c r="C151" s="5"/>
      <c r="D151" s="65">
        <v>170</v>
      </c>
      <c r="E151" s="34">
        <f t="shared" si="2"/>
        <v>170</v>
      </c>
    </row>
    <row r="152" spans="1:6" ht="42" customHeight="1" x14ac:dyDescent="0.2">
      <c r="A152" s="9" t="s">
        <v>171</v>
      </c>
      <c r="B152" s="38" t="s">
        <v>170</v>
      </c>
      <c r="C152" s="5">
        <v>390</v>
      </c>
      <c r="D152" s="65"/>
      <c r="E152" s="34">
        <f t="shared" si="2"/>
        <v>390</v>
      </c>
    </row>
    <row r="153" spans="1:6" ht="15.75" customHeight="1" x14ac:dyDescent="0.2">
      <c r="A153" s="10" t="s">
        <v>160</v>
      </c>
      <c r="B153" s="37" t="s">
        <v>137</v>
      </c>
      <c r="C153" s="6">
        <v>162442.70000000001</v>
      </c>
      <c r="D153" s="33">
        <f>D155+D165+D167+D169+D171+D173</f>
        <v>-7164.2</v>
      </c>
      <c r="E153" s="33">
        <f t="shared" si="2"/>
        <v>155278.5</v>
      </c>
    </row>
    <row r="154" spans="1:6" ht="28.5" customHeight="1" x14ac:dyDescent="0.2">
      <c r="A154" s="9" t="s">
        <v>277</v>
      </c>
      <c r="B154" s="37" t="s">
        <v>278</v>
      </c>
      <c r="C154" s="6">
        <v>137449</v>
      </c>
      <c r="D154" s="33">
        <f>D155</f>
        <v>0</v>
      </c>
      <c r="E154" s="33">
        <f>E155</f>
        <v>137449</v>
      </c>
    </row>
    <row r="155" spans="1:6" ht="25.5" x14ac:dyDescent="0.2">
      <c r="A155" s="9" t="s">
        <v>161</v>
      </c>
      <c r="B155" s="37" t="s">
        <v>139</v>
      </c>
      <c r="C155" s="5">
        <v>137449</v>
      </c>
      <c r="D155" s="34">
        <f>D156+D157+D158+D159+D160+D161+D162+D163+D164</f>
        <v>0</v>
      </c>
      <c r="E155" s="34">
        <f>E156+E157+E158+E159+E160+E161+E162+E163+E164</f>
        <v>137449</v>
      </c>
    </row>
    <row r="156" spans="1:6" ht="64.5" customHeight="1" x14ac:dyDescent="0.2">
      <c r="A156" s="9" t="s">
        <v>161</v>
      </c>
      <c r="B156" s="38" t="s">
        <v>148</v>
      </c>
      <c r="C156" s="5">
        <v>55526</v>
      </c>
      <c r="D156" s="65"/>
      <c r="E156" s="34">
        <f t="shared" ref="E156:E161" si="3">C156+D156</f>
        <v>55526</v>
      </c>
    </row>
    <row r="157" spans="1:6" ht="93" customHeight="1" x14ac:dyDescent="0.2">
      <c r="A157" s="9" t="s">
        <v>161</v>
      </c>
      <c r="B157" s="38" t="s">
        <v>147</v>
      </c>
      <c r="C157" s="5">
        <v>76013</v>
      </c>
      <c r="D157" s="65"/>
      <c r="E157" s="34">
        <f t="shared" si="3"/>
        <v>76013</v>
      </c>
    </row>
    <row r="158" spans="1:6" ht="27" customHeight="1" x14ac:dyDescent="0.2">
      <c r="A158" s="9" t="s">
        <v>161</v>
      </c>
      <c r="B158" s="38" t="s">
        <v>140</v>
      </c>
      <c r="C158" s="5">
        <v>2455</v>
      </c>
      <c r="D158" s="65"/>
      <c r="E158" s="34">
        <f t="shared" si="3"/>
        <v>2455</v>
      </c>
    </row>
    <row r="159" spans="1:6" ht="38.25" x14ac:dyDescent="0.2">
      <c r="A159" s="9" t="s">
        <v>161</v>
      </c>
      <c r="B159" s="38" t="s">
        <v>141</v>
      </c>
      <c r="C159" s="5">
        <v>536</v>
      </c>
      <c r="D159" s="65"/>
      <c r="E159" s="34">
        <f t="shared" si="3"/>
        <v>536</v>
      </c>
    </row>
    <row r="160" spans="1:6" ht="25.5" x14ac:dyDescent="0.2">
      <c r="A160" s="9" t="s">
        <v>161</v>
      </c>
      <c r="B160" s="38" t="s">
        <v>142</v>
      </c>
      <c r="C160" s="5">
        <v>465</v>
      </c>
      <c r="D160" s="65"/>
      <c r="E160" s="34">
        <f t="shared" si="3"/>
        <v>465</v>
      </c>
    </row>
    <row r="161" spans="1:5" ht="38.25" x14ac:dyDescent="0.2">
      <c r="A161" s="9" t="s">
        <v>161</v>
      </c>
      <c r="B161" s="38" t="s">
        <v>143</v>
      </c>
      <c r="C161" s="5">
        <v>536</v>
      </c>
      <c r="D161" s="65"/>
      <c r="E161" s="34">
        <f t="shared" si="3"/>
        <v>536</v>
      </c>
    </row>
    <row r="162" spans="1:5" ht="63.75" x14ac:dyDescent="0.2">
      <c r="A162" s="9" t="s">
        <v>161</v>
      </c>
      <c r="B162" s="38" t="s">
        <v>149</v>
      </c>
      <c r="C162" s="5">
        <v>2</v>
      </c>
      <c r="D162" s="65"/>
      <c r="E162" s="34">
        <f t="shared" ref="E162:E174" si="4">C162+D162</f>
        <v>2</v>
      </c>
    </row>
    <row r="163" spans="1:5" ht="38.25" x14ac:dyDescent="0.2">
      <c r="A163" s="9" t="s">
        <v>161</v>
      </c>
      <c r="B163" s="38" t="s">
        <v>144</v>
      </c>
      <c r="C163" s="5">
        <v>1330</v>
      </c>
      <c r="D163" s="65"/>
      <c r="E163" s="34">
        <f t="shared" si="4"/>
        <v>1330</v>
      </c>
    </row>
    <row r="164" spans="1:5" ht="51" x14ac:dyDescent="0.2">
      <c r="A164" s="9" t="s">
        <v>161</v>
      </c>
      <c r="B164" s="38" t="s">
        <v>163</v>
      </c>
      <c r="C164" s="5">
        <v>586</v>
      </c>
      <c r="D164" s="65"/>
      <c r="E164" s="34">
        <f t="shared" si="4"/>
        <v>586</v>
      </c>
    </row>
    <row r="165" spans="1:5" ht="30" customHeight="1" x14ac:dyDescent="0.2">
      <c r="A165" s="9" t="s">
        <v>279</v>
      </c>
      <c r="B165" s="37" t="s">
        <v>278</v>
      </c>
      <c r="C165" s="5">
        <v>21128</v>
      </c>
      <c r="D165" s="65">
        <f>D166</f>
        <v>-7129</v>
      </c>
      <c r="E165" s="34">
        <f>E166</f>
        <v>13999</v>
      </c>
    </row>
    <row r="166" spans="1:5" ht="30" customHeight="1" x14ac:dyDescent="0.2">
      <c r="A166" s="9" t="s">
        <v>166</v>
      </c>
      <c r="B166" s="38" t="s">
        <v>145</v>
      </c>
      <c r="C166" s="5">
        <v>21128</v>
      </c>
      <c r="D166" s="65">
        <v>-7129</v>
      </c>
      <c r="E166" s="34">
        <f>C166+D166</f>
        <v>13999</v>
      </c>
    </row>
    <row r="167" spans="1:5" ht="42.75" customHeight="1" x14ac:dyDescent="0.2">
      <c r="A167" s="9" t="s">
        <v>280</v>
      </c>
      <c r="B167" s="37" t="s">
        <v>281</v>
      </c>
      <c r="C167" s="5">
        <v>239</v>
      </c>
      <c r="D167" s="65">
        <f>D168</f>
        <v>-21</v>
      </c>
      <c r="E167" s="34">
        <f>E168</f>
        <v>218</v>
      </c>
    </row>
    <row r="168" spans="1:5" ht="55.5" customHeight="1" x14ac:dyDescent="0.2">
      <c r="A168" s="9" t="s">
        <v>165</v>
      </c>
      <c r="B168" s="38" t="s">
        <v>282</v>
      </c>
      <c r="C168" s="5">
        <v>239</v>
      </c>
      <c r="D168" s="65">
        <v>-21</v>
      </c>
      <c r="E168" s="34">
        <f t="shared" si="4"/>
        <v>218</v>
      </c>
    </row>
    <row r="169" spans="1:5" ht="41.25" customHeight="1" x14ac:dyDescent="0.2">
      <c r="A169" s="9" t="s">
        <v>283</v>
      </c>
      <c r="B169" s="37" t="s">
        <v>284</v>
      </c>
      <c r="C169" s="5">
        <v>2698</v>
      </c>
      <c r="D169" s="65">
        <f>D170</f>
        <v>0</v>
      </c>
      <c r="E169" s="34">
        <f>E170</f>
        <v>2698</v>
      </c>
    </row>
    <row r="170" spans="1:5" ht="44.25" customHeight="1" x14ac:dyDescent="0.2">
      <c r="A170" s="9" t="s">
        <v>162</v>
      </c>
      <c r="B170" s="38" t="s">
        <v>285</v>
      </c>
      <c r="C170" s="5">
        <v>2698</v>
      </c>
      <c r="D170" s="65"/>
      <c r="E170" s="34">
        <f t="shared" si="4"/>
        <v>2698</v>
      </c>
    </row>
    <row r="171" spans="1:5" ht="30.75" customHeight="1" x14ac:dyDescent="0.2">
      <c r="A171" s="22" t="s">
        <v>286</v>
      </c>
      <c r="B171" s="37" t="s">
        <v>287</v>
      </c>
      <c r="C171" s="5">
        <v>765.7</v>
      </c>
      <c r="D171" s="65">
        <f>D172</f>
        <v>-14.2</v>
      </c>
      <c r="E171" s="34">
        <f>E172</f>
        <v>751.5</v>
      </c>
    </row>
    <row r="172" spans="1:5" ht="31.5" customHeight="1" x14ac:dyDescent="0.2">
      <c r="A172" s="22" t="s">
        <v>164</v>
      </c>
      <c r="B172" s="48" t="s">
        <v>138</v>
      </c>
      <c r="C172" s="54">
        <v>765.7</v>
      </c>
      <c r="D172" s="65">
        <v>-14.2</v>
      </c>
      <c r="E172" s="34">
        <f t="shared" si="4"/>
        <v>751.5</v>
      </c>
    </row>
    <row r="173" spans="1:5" ht="23.25" customHeight="1" x14ac:dyDescent="0.2">
      <c r="A173" s="22" t="s">
        <v>288</v>
      </c>
      <c r="B173" s="49" t="s">
        <v>289</v>
      </c>
      <c r="C173" s="54">
        <v>163</v>
      </c>
      <c r="D173" s="65">
        <f>D174</f>
        <v>0</v>
      </c>
      <c r="E173" s="34">
        <f>E174</f>
        <v>163</v>
      </c>
    </row>
    <row r="174" spans="1:5" ht="29.25" customHeight="1" x14ac:dyDescent="0.2">
      <c r="A174" s="22" t="s">
        <v>203</v>
      </c>
      <c r="B174" s="48" t="s">
        <v>204</v>
      </c>
      <c r="C174" s="54">
        <v>163</v>
      </c>
      <c r="D174" s="65"/>
      <c r="E174" s="34">
        <f t="shared" si="4"/>
        <v>163</v>
      </c>
    </row>
    <row r="175" spans="1:5" ht="17.25" customHeight="1" x14ac:dyDescent="0.2">
      <c r="A175" s="35" t="s">
        <v>217</v>
      </c>
      <c r="B175" s="49" t="s">
        <v>150</v>
      </c>
      <c r="C175" s="55">
        <v>8208</v>
      </c>
      <c r="D175" s="79">
        <f>D176</f>
        <v>0</v>
      </c>
      <c r="E175" s="34">
        <f>C175+D175</f>
        <v>8208</v>
      </c>
    </row>
    <row r="176" spans="1:5" ht="39" customHeight="1" x14ac:dyDescent="0.2">
      <c r="A176" s="22" t="s">
        <v>218</v>
      </c>
      <c r="B176" s="49" t="s">
        <v>219</v>
      </c>
      <c r="C176" s="54">
        <v>8208</v>
      </c>
      <c r="D176" s="65">
        <f>D177</f>
        <v>0</v>
      </c>
      <c r="E176" s="34">
        <f>E177</f>
        <v>8208</v>
      </c>
    </row>
    <row r="177" spans="1:7" ht="40.5" customHeight="1" x14ac:dyDescent="0.2">
      <c r="A177" s="22" t="s">
        <v>220</v>
      </c>
      <c r="B177" s="48" t="s">
        <v>221</v>
      </c>
      <c r="C177" s="54">
        <v>8208</v>
      </c>
      <c r="D177" s="65">
        <v>0</v>
      </c>
      <c r="E177" s="34">
        <f>C177+D177</f>
        <v>8208</v>
      </c>
    </row>
    <row r="178" spans="1:7" ht="17.25" customHeight="1" x14ac:dyDescent="0.2">
      <c r="A178" s="85" t="s">
        <v>50</v>
      </c>
      <c r="B178" s="86"/>
      <c r="C178" s="56">
        <v>375065.77</v>
      </c>
      <c r="D178" s="84">
        <f>D11+D117</f>
        <v>25046.7</v>
      </c>
      <c r="E178" s="84">
        <f>E11+E117</f>
        <v>400112.47</v>
      </c>
      <c r="G178" s="23"/>
    </row>
    <row r="179" spans="1:7" x14ac:dyDescent="0.2">
      <c r="A179" s="1"/>
      <c r="B179" s="1"/>
      <c r="C179" s="1"/>
      <c r="D179" s="1"/>
      <c r="E179" s="7"/>
    </row>
  </sheetData>
  <mergeCells count="1">
    <mergeCell ref="A178:B178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2020-11-13T01:22:55Z</cp:lastPrinted>
  <dcterms:created xsi:type="dcterms:W3CDTF">2010-03-17T08:42:55Z</dcterms:created>
  <dcterms:modified xsi:type="dcterms:W3CDTF">2021-08-16T03:56:23Z</dcterms:modified>
</cp:coreProperties>
</file>