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30" windowWidth="22980" windowHeight="9555"/>
  </bookViews>
  <sheets>
    <sheet name="12" sheetId="1" r:id="rId1"/>
  </sheets>
  <calcPr calcId="145621"/>
</workbook>
</file>

<file path=xl/calcChain.xml><?xml version="1.0" encoding="utf-8"?>
<calcChain xmlns="http://schemas.openxmlformats.org/spreadsheetml/2006/main">
  <c r="F60" i="1" l="1"/>
  <c r="E60" i="1"/>
  <c r="F57" i="1"/>
  <c r="E57" i="1"/>
  <c r="F52" i="1"/>
  <c r="E52" i="1"/>
  <c r="F46" i="1"/>
  <c r="E46" i="1"/>
  <c r="F43" i="1"/>
  <c r="E43" i="1"/>
  <c r="F37" i="1"/>
  <c r="E37" i="1"/>
  <c r="F35" i="1"/>
  <c r="E35" i="1"/>
  <c r="F30" i="1"/>
  <c r="E30" i="1"/>
  <c r="F25" i="1"/>
  <c r="E25" i="1"/>
  <c r="F22" i="1"/>
  <c r="E22" i="1"/>
  <c r="F20" i="1"/>
  <c r="E20" i="1"/>
  <c r="F13" i="1"/>
  <c r="E13" i="1"/>
  <c r="E62" i="1" l="1"/>
  <c r="E64" i="1" s="1"/>
  <c r="F62" i="1"/>
  <c r="F64" i="1" s="1"/>
</calcChain>
</file>

<file path=xl/sharedStrings.xml><?xml version="1.0" encoding="utf-8"?>
<sst xmlns="http://schemas.openxmlformats.org/spreadsheetml/2006/main" count="163" uniqueCount="89">
  <si>
    <t>Приложение 12</t>
  </si>
  <si>
    <t>к решению Совета депутатов города Сорска</t>
  </si>
  <si>
    <t xml:space="preserve">Распределение расходов местного бюджета на </t>
  </si>
  <si>
    <t>плановый период 2023 и 2024 годов</t>
  </si>
  <si>
    <t>по разделам и подразделам классификации расходов</t>
  </si>
  <si>
    <t xml:space="preserve"> бюджета города Сорска Республики Хакасия</t>
  </si>
  <si>
    <t>тыс. руб.</t>
  </si>
  <si>
    <t>Код</t>
  </si>
  <si>
    <t>Наименование разделов и подразделов</t>
  </si>
  <si>
    <t>РЗ</t>
  </si>
  <si>
    <t>ПР</t>
  </si>
  <si>
    <t>Сумма</t>
  </si>
  <si>
    <t>2023г.</t>
  </si>
  <si>
    <t>2024г.</t>
  </si>
  <si>
    <t>0100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</si>
  <si>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</si>
  <si>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</si>
  <si>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</si>
  <si>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</si>
  <si>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</si>
  <si>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</si>
  <si>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</si>
  <si>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</si>
  <si>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</si>
  <si>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</si>
  <si>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</si>
  <si>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</si>
  <si>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</si>
  <si>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</si>
  <si>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</si>
  <si>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</si>
  <si>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</si>
  <si>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</si>
  <si>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</si>
  <si>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Другие вопросы в области национальной безопасности и правоохранительной деятельности</t>
  </si>
  <si>
    <t>14</t>
  </si>
  <si>
    <t>0400</t>
  </si>
  <si>
    <t>Национальная экономика</t>
  </si>
  <si>
    <t>Сельское хозяйство и рыболовство</t>
  </si>
  <si>
    <t>05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</si>
  <si>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</si>
  <si>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</si>
  <si>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</si>
  <si>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</si>
  <si>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</si>
  <si>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0500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</si>
  <si>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</si>
  <si>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</si>
  <si>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</si>
  <si>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</si>
  <si>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</si>
  <si>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0600</t>
  </si>
  <si>
    <t>Охрана окружающей среды</t>
  </si>
  <si>
    <t>Другие вопросы в области охраны окружающей среды</t>
  </si>
  <si>
    <t>0700</t>
  </si>
  <si>
    <t>Образование</t>
  </si>
  <si>
    <t>07</t>
  </si>
  <si>
    <t>Дошкольное образование</t>
  </si>
  <si>
    <t>0702</t>
  </si>
  <si>
    <t xml:space="preserve">Общее образование </t>
  </si>
  <si>
    <t>Дополнительное образование детей</t>
  </si>
  <si>
    <t>Профессиональная подготовка, переподготовка и повышение квалификации</t>
  </si>
  <si>
    <t>Другие вопросы в области образования</t>
  </si>
  <si>
    <t>0800</t>
  </si>
  <si>
    <t xml:space="preserve">Культура, кинематография </t>
  </si>
  <si>
    <t>Культура</t>
  </si>
  <si>
    <t>Другие вопросы в области культуры, кинематографии</t>
  </si>
  <si>
    <t>Здравоохранение</t>
  </si>
  <si>
    <t>Стационарная медицинская помощь</t>
  </si>
  <si>
    <t>Амбулаторная помощь</t>
  </si>
  <si>
    <t>Медицинская помощь в дневных стационарах всех типов</t>
  </si>
  <si>
    <t>Скорая медицинская помощь</t>
  </si>
  <si>
    <t>Другие вопросы в области здравоохранения</t>
  </si>
  <si>
    <t>1000</t>
  </si>
  <si>
    <t>Социальная политика</t>
  </si>
  <si>
    <t>10</t>
  </si>
  <si>
    <t>Пенсионное обеспечение</t>
  </si>
  <si>
    <t>1003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</si>
  <si>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</si>
  <si>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</si>
  <si>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</si>
  <si>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</si>
  <si>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</si>
  <si>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Обслуживание государственного и муниципального долга</t>
  </si>
  <si>
    <t>Всего</t>
  </si>
  <si>
    <t>ИТОГО</t>
  </si>
  <si>
    <t>Условно утверждаемые расходы</t>
  </si>
  <si>
    <t>ВСЕГО</t>
  </si>
  <si>
    <t xml:space="preserve">от 24.11.2022г. № 23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</si>
</sst>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р_._-;\-* #,##0_р_._-;_-* &quot;-&quot;_р_._-;_-@_-"/>
    <numFmt numFmtId="43" formatCode="_-* #,##0.00_р_._-;\-* #,##0.00_р_._-;_-* &quot;-&quot;??_р_._-;_-@_-"/>
    <numFmt numFmtId="164" formatCode="#,##0.0"/>
  </numFmts>
  <fonts count="5" x14ac:knownFonts="1">
    <font>
      <sz val="10"/>
      <name val="Arial Cyr"/>
      <charset val="204"/>
    </font>
    <font>
      <sz val="10"/>
      <name val="Arial Cyr"/>
      <charset val="204"/>
    </font>
    <font>
      <sz val="11"/>
      <name val="Arial Cyr"/>
      <charset val="204"/>
    </font>
    <font>
      <b/>
      <sz val="12"/>
      <name val="Arial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0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49" fontId="4" fillId="0" borderId="1" xfId="0" applyNumberFormat="1" applyFont="1" applyBorder="1" applyAlignment="1">
      <alignment horizontal="left"/>
    </xf>
    <xf numFmtId="0" fontId="4" fillId="0" borderId="1" xfId="0" applyFont="1" applyFill="1" applyBorder="1" applyAlignment="1">
      <alignment horizontal="left"/>
    </xf>
    <xf numFmtId="49" fontId="4" fillId="0" borderId="1" xfId="0" applyNumberFormat="1" applyFont="1" applyFill="1" applyBorder="1" applyAlignment="1">
      <alignment horizontal="center"/>
    </xf>
    <xf numFmtId="164" fontId="4" fillId="0" borderId="1" xfId="0" applyNumberFormat="1" applyFont="1" applyFill="1" applyBorder="1"/>
    <xf numFmtId="0" fontId="1" fillId="0" borderId="1" xfId="0" applyFont="1" applyFill="1" applyBorder="1" applyAlignment="1">
      <alignment horizontal="left" wrapText="1"/>
    </xf>
    <xf numFmtId="49" fontId="1" fillId="0" borderId="1" xfId="0" applyNumberFormat="1" applyFont="1" applyFill="1" applyBorder="1" applyAlignment="1">
      <alignment horizontal="center"/>
    </xf>
    <xf numFmtId="164" fontId="1" fillId="0" borderId="1" xfId="0" applyNumberFormat="1" applyFont="1" applyFill="1" applyBorder="1"/>
    <xf numFmtId="0" fontId="0" fillId="0" borderId="1" xfId="0" applyFill="1" applyBorder="1" applyAlignment="1">
      <alignment horizontal="left" wrapText="1"/>
    </xf>
    <xf numFmtId="49" fontId="0" fillId="0" borderId="1" xfId="0" applyNumberFormat="1" applyBorder="1" applyAlignment="1">
      <alignment horizontal="right"/>
    </xf>
    <xf numFmtId="0" fontId="0" fillId="0" borderId="1" xfId="0" applyFill="1" applyBorder="1" applyAlignment="1">
      <alignment wrapText="1"/>
    </xf>
    <xf numFmtId="49" fontId="0" fillId="0" borderId="1" xfId="0" applyNumberFormat="1" applyFill="1" applyBorder="1" applyAlignment="1">
      <alignment horizontal="center"/>
    </xf>
    <xf numFmtId="164" fontId="0" fillId="0" borderId="1" xfId="0" applyNumberFormat="1" applyFill="1" applyBorder="1"/>
    <xf numFmtId="0" fontId="4" fillId="0" borderId="1" xfId="0" applyFont="1" applyFill="1" applyBorder="1" applyAlignment="1">
      <alignment horizontal="left" wrapText="1"/>
    </xf>
    <xf numFmtId="0" fontId="0" fillId="0" borderId="1" xfId="0" applyFont="1" applyFill="1" applyBorder="1" applyAlignment="1">
      <alignment wrapText="1"/>
    </xf>
    <xf numFmtId="49" fontId="0" fillId="0" borderId="1" xfId="0" applyNumberFormat="1" applyFont="1" applyFill="1" applyBorder="1" applyAlignment="1">
      <alignment horizontal="center"/>
    </xf>
    <xf numFmtId="164" fontId="0" fillId="0" borderId="1" xfId="0" applyNumberFormat="1" applyFont="1" applyFill="1" applyBorder="1"/>
    <xf numFmtId="49" fontId="0" fillId="0" borderId="1" xfId="0" applyNumberFormat="1" applyBorder="1"/>
    <xf numFmtId="49" fontId="1" fillId="0" borderId="1" xfId="0" applyNumberFormat="1" applyFont="1" applyBorder="1" applyAlignment="1">
      <alignment horizontal="left"/>
    </xf>
    <xf numFmtId="0" fontId="0" fillId="0" borderId="1" xfId="0" applyFill="1" applyBorder="1" applyAlignment="1">
      <alignment horizontal="left"/>
    </xf>
    <xf numFmtId="0" fontId="1" fillId="0" borderId="0" xfId="0" applyFont="1"/>
    <xf numFmtId="49" fontId="4" fillId="0" borderId="1" xfId="0" applyNumberFormat="1" applyFont="1" applyBorder="1"/>
    <xf numFmtId="0" fontId="0" fillId="0" borderId="1" xfId="0" applyFill="1" applyBorder="1"/>
    <xf numFmtId="0" fontId="4" fillId="0" borderId="1" xfId="0" applyFont="1" applyFill="1" applyBorder="1"/>
    <xf numFmtId="49" fontId="0" fillId="0" borderId="0" xfId="0" applyNumberFormat="1"/>
    <xf numFmtId="0" fontId="0" fillId="0" borderId="1" xfId="0" applyBorder="1" applyAlignment="1">
      <alignment horizontal="left"/>
    </xf>
    <xf numFmtId="0" fontId="0" fillId="0" borderId="1" xfId="0" applyBorder="1"/>
    <xf numFmtId="0" fontId="4" fillId="0" borderId="1" xfId="0" applyFont="1" applyBorder="1" applyAlignment="1">
      <alignment horizontal="left"/>
    </xf>
    <xf numFmtId="3" fontId="0" fillId="0" borderId="0" xfId="0" applyNumberFormat="1"/>
    <xf numFmtId="0" fontId="3" fillId="0" borderId="0" xfId="0" applyFont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</cellXfs>
  <cellStyles count="3">
    <cellStyle name="Обычный" xfId="0" builtinId="0"/>
    <cellStyle name="Тысячи [0]_Лист1" xfId="1"/>
    <cellStyle name="Тысячи_Лист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7"/>
  <sheetViews>
    <sheetView tabSelected="1" topLeftCell="B1" workbookViewId="0">
      <selection activeCell="F3" sqref="F3"/>
    </sheetView>
  </sheetViews>
  <sheetFormatPr defaultRowHeight="12.75" x14ac:dyDescent="0.2"/>
  <cols>
    <col min="1" max="1" width="0" hidden="1" customWidth="1"/>
    <col min="2" max="2" width="60.85546875" style="1" customWidth="1"/>
    <col min="3" max="3" width="6.7109375" customWidth="1"/>
    <col min="4" max="4" width="6.28515625" customWidth="1"/>
    <col min="5" max="5" width="11" customWidth="1"/>
    <col min="6" max="6" width="11.42578125" customWidth="1"/>
  </cols>
  <sheetData>
    <row r="1" spans="1:6" ht="14.25" x14ac:dyDescent="0.2">
      <c r="F1" s="2" t="s">
        <v>0</v>
      </c>
    </row>
    <row r="2" spans="1:6" ht="14.25" x14ac:dyDescent="0.2">
      <c r="F2" s="2" t="s">
        <v>1</v>
      </c>
    </row>
    <row r="3" spans="1:6" ht="14.25" x14ac:dyDescent="0.2">
      <c r="F3" s="2" t="s">
        <v>88</v>
      </c>
    </row>
    <row r="5" spans="1:6" ht="15.75" x14ac:dyDescent="0.25">
      <c r="B5" s="33" t="s">
        <v>2</v>
      </c>
      <c r="C5" s="33"/>
      <c r="D5" s="33"/>
      <c r="E5" s="33"/>
      <c r="F5" s="33"/>
    </row>
    <row r="6" spans="1:6" ht="15.75" customHeight="1" x14ac:dyDescent="0.25">
      <c r="B6" s="33" t="s">
        <v>3</v>
      </c>
      <c r="C6" s="33"/>
      <c r="D6" s="33"/>
      <c r="E6" s="33"/>
      <c r="F6" s="33"/>
    </row>
    <row r="7" spans="1:6" ht="15.75" x14ac:dyDescent="0.25">
      <c r="B7" s="33" t="s">
        <v>4</v>
      </c>
      <c r="C7" s="33"/>
      <c r="D7" s="33"/>
      <c r="E7" s="33"/>
      <c r="F7" s="33"/>
    </row>
    <row r="8" spans="1:6" ht="15.75" x14ac:dyDescent="0.25">
      <c r="A8" s="33" t="s">
        <v>5</v>
      </c>
      <c r="B8" s="33"/>
      <c r="C8" s="33"/>
      <c r="D8" s="33"/>
      <c r="E8" s="33"/>
      <c r="F8" s="33"/>
    </row>
    <row r="9" spans="1:6" hidden="1" x14ac:dyDescent="0.2"/>
    <row r="10" spans="1:6" x14ac:dyDescent="0.2">
      <c r="F10" s="1" t="s">
        <v>6</v>
      </c>
    </row>
    <row r="11" spans="1:6" x14ac:dyDescent="0.2">
      <c r="A11" s="3" t="s">
        <v>7</v>
      </c>
      <c r="B11" s="34" t="s">
        <v>8</v>
      </c>
      <c r="C11" s="36" t="s">
        <v>9</v>
      </c>
      <c r="D11" s="36" t="s">
        <v>10</v>
      </c>
      <c r="E11" s="38" t="s">
        <v>11</v>
      </c>
      <c r="F11" s="39"/>
    </row>
    <row r="12" spans="1:6" x14ac:dyDescent="0.2">
      <c r="A12" s="3"/>
      <c r="B12" s="35"/>
      <c r="C12" s="37"/>
      <c r="D12" s="37"/>
      <c r="E12" s="4" t="s">
        <v>12</v>
      </c>
      <c r="F12" s="4" t="s">
        <v>13</v>
      </c>
    </row>
    <row r="13" spans="1:6" x14ac:dyDescent="0.2">
      <c r="A13" s="5" t="s">
        <v>14</v>
      </c>
      <c r="B13" s="6" t="s">
        <v>15</v>
      </c>
      <c r="C13" s="7" t="s">
        <v>16</v>
      </c>
      <c r="D13" s="7"/>
      <c r="E13" s="8">
        <f>E16+E18+E14+E15+E19+E17</f>
        <v>26809.3</v>
      </c>
      <c r="F13" s="8">
        <f>F16+F18+F14+F15+F19+F17</f>
        <v>26060.6</v>
      </c>
    </row>
    <row r="14" spans="1:6" ht="25.5" x14ac:dyDescent="0.2">
      <c r="A14" s="5"/>
      <c r="B14" s="9" t="s">
        <v>17</v>
      </c>
      <c r="C14" s="10" t="s">
        <v>16</v>
      </c>
      <c r="D14" s="10" t="s">
        <v>18</v>
      </c>
      <c r="E14" s="11">
        <v>1500</v>
      </c>
      <c r="F14" s="11">
        <v>1500</v>
      </c>
    </row>
    <row r="15" spans="1:6" ht="37.5" customHeight="1" x14ac:dyDescent="0.2">
      <c r="A15" s="5"/>
      <c r="B15" s="9" t="s">
        <v>19</v>
      </c>
      <c r="C15" s="10" t="s">
        <v>16</v>
      </c>
      <c r="D15" s="10" t="s">
        <v>20</v>
      </c>
      <c r="E15" s="11">
        <v>2575.5</v>
      </c>
      <c r="F15" s="11">
        <v>2575.5</v>
      </c>
    </row>
    <row r="16" spans="1:6" ht="38.25" x14ac:dyDescent="0.2">
      <c r="A16" s="5"/>
      <c r="B16" s="12" t="s">
        <v>21</v>
      </c>
      <c r="C16" s="10" t="s">
        <v>16</v>
      </c>
      <c r="D16" s="10" t="s">
        <v>22</v>
      </c>
      <c r="E16" s="11">
        <v>18088.8</v>
      </c>
      <c r="F16" s="11">
        <v>18510.099999999999</v>
      </c>
    </row>
    <row r="17" spans="1:6" ht="25.5" x14ac:dyDescent="0.2">
      <c r="A17" s="13"/>
      <c r="B17" s="14" t="s">
        <v>23</v>
      </c>
      <c r="C17" s="10" t="s">
        <v>16</v>
      </c>
      <c r="D17" s="15" t="s">
        <v>24</v>
      </c>
      <c r="E17" s="16">
        <v>1635</v>
      </c>
      <c r="F17" s="16">
        <v>1635</v>
      </c>
    </row>
    <row r="18" spans="1:6" x14ac:dyDescent="0.2">
      <c r="A18" s="13"/>
      <c r="B18" s="12" t="s">
        <v>25</v>
      </c>
      <c r="C18" s="10" t="s">
        <v>16</v>
      </c>
      <c r="D18" s="10" t="s">
        <v>26</v>
      </c>
      <c r="E18" s="16">
        <v>500</v>
      </c>
      <c r="F18" s="16">
        <v>500</v>
      </c>
    </row>
    <row r="19" spans="1:6" x14ac:dyDescent="0.2">
      <c r="A19" s="13"/>
      <c r="B19" s="12" t="s">
        <v>27</v>
      </c>
      <c r="C19" s="10" t="s">
        <v>16</v>
      </c>
      <c r="D19" s="10" t="s">
        <v>28</v>
      </c>
      <c r="E19" s="16">
        <v>2510</v>
      </c>
      <c r="F19" s="16">
        <v>1340</v>
      </c>
    </row>
    <row r="20" spans="1:6" x14ac:dyDescent="0.2">
      <c r="A20" s="13"/>
      <c r="B20" s="6" t="s">
        <v>29</v>
      </c>
      <c r="C20" s="7" t="s">
        <v>18</v>
      </c>
      <c r="D20" s="7"/>
      <c r="E20" s="8">
        <f>E21</f>
        <v>787.4</v>
      </c>
      <c r="F20" s="8">
        <f>F21</f>
        <v>835.8</v>
      </c>
    </row>
    <row r="21" spans="1:6" x14ac:dyDescent="0.2">
      <c r="A21" s="13"/>
      <c r="B21" s="12" t="s">
        <v>30</v>
      </c>
      <c r="C21" s="10" t="s">
        <v>18</v>
      </c>
      <c r="D21" s="10" t="s">
        <v>20</v>
      </c>
      <c r="E21" s="16">
        <v>787.4</v>
      </c>
      <c r="F21" s="16">
        <v>835.8</v>
      </c>
    </row>
    <row r="22" spans="1:6" ht="26.25" customHeight="1" x14ac:dyDescent="0.2">
      <c r="A22" s="13"/>
      <c r="B22" s="17" t="s">
        <v>31</v>
      </c>
      <c r="C22" s="7" t="s">
        <v>20</v>
      </c>
      <c r="D22" s="7"/>
      <c r="E22" s="8">
        <f>E24+E23</f>
        <v>4551</v>
      </c>
      <c r="F22" s="8">
        <f>F24+F23</f>
        <v>4051</v>
      </c>
    </row>
    <row r="23" spans="1:6" ht="26.25" customHeight="1" x14ac:dyDescent="0.2">
      <c r="A23" s="13"/>
      <c r="B23" s="18" t="s">
        <v>32</v>
      </c>
      <c r="C23" s="19" t="s">
        <v>20</v>
      </c>
      <c r="D23" s="19" t="s">
        <v>33</v>
      </c>
      <c r="E23" s="20">
        <v>3640</v>
      </c>
      <c r="F23" s="20">
        <v>3640</v>
      </c>
    </row>
    <row r="24" spans="1:6" ht="25.5" x14ac:dyDescent="0.2">
      <c r="A24" s="13"/>
      <c r="B24" s="12" t="s">
        <v>34</v>
      </c>
      <c r="C24" s="10" t="s">
        <v>20</v>
      </c>
      <c r="D24" s="10" t="s">
        <v>35</v>
      </c>
      <c r="E24" s="16">
        <v>911</v>
      </c>
      <c r="F24" s="16">
        <v>411</v>
      </c>
    </row>
    <row r="25" spans="1:6" x14ac:dyDescent="0.2">
      <c r="A25" s="5" t="s">
        <v>36</v>
      </c>
      <c r="B25" s="17" t="s">
        <v>37</v>
      </c>
      <c r="C25" s="7" t="s">
        <v>22</v>
      </c>
      <c r="D25" s="7"/>
      <c r="E25" s="8">
        <f>E29+E27+E26+E28</f>
        <v>30668.2</v>
      </c>
      <c r="F25" s="8">
        <f>F29+F27+F26+F28</f>
        <v>25016.6</v>
      </c>
    </row>
    <row r="26" spans="1:6" x14ac:dyDescent="0.2">
      <c r="A26" s="5"/>
      <c r="B26" s="9" t="s">
        <v>38</v>
      </c>
      <c r="C26" s="10" t="s">
        <v>22</v>
      </c>
      <c r="D26" s="10" t="s">
        <v>39</v>
      </c>
      <c r="E26" s="11">
        <v>2312</v>
      </c>
      <c r="F26" s="11">
        <v>2340</v>
      </c>
    </row>
    <row r="27" spans="1:6" x14ac:dyDescent="0.2">
      <c r="A27" s="5"/>
      <c r="B27" s="12" t="s">
        <v>40</v>
      </c>
      <c r="C27" s="10" t="s">
        <v>22</v>
      </c>
      <c r="D27" s="10" t="s">
        <v>41</v>
      </c>
      <c r="E27" s="11">
        <v>5529</v>
      </c>
      <c r="F27" s="11">
        <v>29</v>
      </c>
    </row>
    <row r="28" spans="1:6" x14ac:dyDescent="0.2">
      <c r="A28" s="5"/>
      <c r="B28" s="12" t="s">
        <v>42</v>
      </c>
      <c r="C28" s="10" t="s">
        <v>22</v>
      </c>
      <c r="D28" s="10" t="s">
        <v>33</v>
      </c>
      <c r="E28" s="11">
        <v>22533.200000000001</v>
      </c>
      <c r="F28" s="11">
        <v>22647.599999999999</v>
      </c>
    </row>
    <row r="29" spans="1:6" x14ac:dyDescent="0.2">
      <c r="A29" s="21"/>
      <c r="B29" s="12" t="s">
        <v>43</v>
      </c>
      <c r="C29" s="10" t="s">
        <v>22</v>
      </c>
      <c r="D29" s="10" t="s">
        <v>44</v>
      </c>
      <c r="E29" s="16">
        <v>294</v>
      </c>
      <c r="F29" s="16">
        <v>0</v>
      </c>
    </row>
    <row r="30" spans="1:6" x14ac:dyDescent="0.2">
      <c r="A30" s="5" t="s">
        <v>45</v>
      </c>
      <c r="B30" s="17" t="s">
        <v>46</v>
      </c>
      <c r="C30" s="7" t="s">
        <v>39</v>
      </c>
      <c r="D30" s="7"/>
      <c r="E30" s="8">
        <f>E32+E34+E33+E31</f>
        <v>21826.5</v>
      </c>
      <c r="F30" s="8">
        <f>F32+F34+F33+F31</f>
        <v>13369.400000000001</v>
      </c>
    </row>
    <row r="31" spans="1:6" x14ac:dyDescent="0.2">
      <c r="A31" s="5"/>
      <c r="B31" s="9" t="s">
        <v>47</v>
      </c>
      <c r="C31" s="10" t="s">
        <v>39</v>
      </c>
      <c r="D31" s="10" t="s">
        <v>16</v>
      </c>
      <c r="E31" s="11">
        <v>1630.7</v>
      </c>
      <c r="F31" s="11">
        <v>0</v>
      </c>
    </row>
    <row r="32" spans="1:6" s="24" customFormat="1" x14ac:dyDescent="0.2">
      <c r="A32" s="22"/>
      <c r="B32" s="23" t="s">
        <v>48</v>
      </c>
      <c r="C32" s="10" t="s">
        <v>39</v>
      </c>
      <c r="D32" s="10" t="s">
        <v>18</v>
      </c>
      <c r="E32" s="11">
        <v>5718</v>
      </c>
      <c r="F32" s="11">
        <v>0</v>
      </c>
    </row>
    <row r="33" spans="1:6" x14ac:dyDescent="0.2">
      <c r="A33" s="21"/>
      <c r="B33" s="23" t="s">
        <v>49</v>
      </c>
      <c r="C33" s="10" t="s">
        <v>39</v>
      </c>
      <c r="D33" s="10" t="s">
        <v>20</v>
      </c>
      <c r="E33" s="16">
        <v>10563.5</v>
      </c>
      <c r="F33" s="16">
        <v>9455.1</v>
      </c>
    </row>
    <row r="34" spans="1:6" x14ac:dyDescent="0.2">
      <c r="A34" s="13"/>
      <c r="B34" s="12" t="s">
        <v>50</v>
      </c>
      <c r="C34" s="10" t="s">
        <v>39</v>
      </c>
      <c r="D34" s="10" t="s">
        <v>39</v>
      </c>
      <c r="E34" s="16">
        <v>3914.3</v>
      </c>
      <c r="F34" s="16">
        <v>3914.3</v>
      </c>
    </row>
    <row r="35" spans="1:6" hidden="1" x14ac:dyDescent="0.2">
      <c r="A35" s="25" t="s">
        <v>51</v>
      </c>
      <c r="B35" s="6" t="s">
        <v>52</v>
      </c>
      <c r="C35" s="7" t="s">
        <v>24</v>
      </c>
      <c r="D35" s="7"/>
      <c r="E35" s="8">
        <f>E36</f>
        <v>0</v>
      </c>
      <c r="F35" s="8">
        <f>F36</f>
        <v>0</v>
      </c>
    </row>
    <row r="36" spans="1:6" hidden="1" x14ac:dyDescent="0.2">
      <c r="A36" s="21"/>
      <c r="B36" s="12" t="s">
        <v>53</v>
      </c>
      <c r="C36" s="10" t="s">
        <v>24</v>
      </c>
      <c r="D36" s="10" t="s">
        <v>39</v>
      </c>
      <c r="E36" s="16"/>
      <c r="F36" s="16"/>
    </row>
    <row r="37" spans="1:6" x14ac:dyDescent="0.2">
      <c r="A37" s="5" t="s">
        <v>54</v>
      </c>
      <c r="B37" s="6" t="s">
        <v>55</v>
      </c>
      <c r="C37" s="7" t="s">
        <v>56</v>
      </c>
      <c r="D37" s="7"/>
      <c r="E37" s="8">
        <f>E38+E39+E42+E41+E40</f>
        <v>211454</v>
      </c>
      <c r="F37" s="8">
        <f>F38+F39+F42+F41+F40</f>
        <v>190182.1</v>
      </c>
    </row>
    <row r="38" spans="1:6" x14ac:dyDescent="0.2">
      <c r="A38" s="21"/>
      <c r="B38" s="23" t="s">
        <v>57</v>
      </c>
      <c r="C38" s="10" t="s">
        <v>56</v>
      </c>
      <c r="D38" s="10" t="s">
        <v>16</v>
      </c>
      <c r="E38" s="16">
        <v>92227</v>
      </c>
      <c r="F38" s="16">
        <v>93614</v>
      </c>
    </row>
    <row r="39" spans="1:6" x14ac:dyDescent="0.2">
      <c r="A39" s="13" t="s">
        <v>58</v>
      </c>
      <c r="B39" s="23" t="s">
        <v>59</v>
      </c>
      <c r="C39" s="10" t="s">
        <v>56</v>
      </c>
      <c r="D39" s="10" t="s">
        <v>18</v>
      </c>
      <c r="E39" s="16">
        <v>95447</v>
      </c>
      <c r="F39" s="16">
        <v>72758.100000000006</v>
      </c>
    </row>
    <row r="40" spans="1:6" x14ac:dyDescent="0.2">
      <c r="A40" s="13"/>
      <c r="B40" s="26" t="s">
        <v>60</v>
      </c>
      <c r="C40" s="15" t="s">
        <v>56</v>
      </c>
      <c r="D40" s="15" t="s">
        <v>20</v>
      </c>
      <c r="E40" s="16">
        <v>13822</v>
      </c>
      <c r="F40" s="16">
        <v>13922</v>
      </c>
    </row>
    <row r="41" spans="1:6" ht="25.5" x14ac:dyDescent="0.2">
      <c r="A41" s="13"/>
      <c r="B41" s="14" t="s">
        <v>61</v>
      </c>
      <c r="C41" s="10" t="s">
        <v>56</v>
      </c>
      <c r="D41" s="15" t="s">
        <v>39</v>
      </c>
      <c r="E41" s="16">
        <v>70</v>
      </c>
      <c r="F41" s="16">
        <v>0</v>
      </c>
    </row>
    <row r="42" spans="1:6" ht="12.75" customHeight="1" x14ac:dyDescent="0.2">
      <c r="A42" s="13"/>
      <c r="B42" s="12" t="s">
        <v>62</v>
      </c>
      <c r="C42" s="10" t="s">
        <v>56</v>
      </c>
      <c r="D42" s="10" t="s">
        <v>33</v>
      </c>
      <c r="E42" s="16">
        <v>9888</v>
      </c>
      <c r="F42" s="16">
        <v>9888</v>
      </c>
    </row>
    <row r="43" spans="1:6" ht="12.75" customHeight="1" x14ac:dyDescent="0.2">
      <c r="A43" s="5" t="s">
        <v>63</v>
      </c>
      <c r="B43" s="17" t="s">
        <v>64</v>
      </c>
      <c r="C43" s="7" t="s">
        <v>41</v>
      </c>
      <c r="D43" s="7"/>
      <c r="E43" s="8">
        <f>E44+E45</f>
        <v>62760.800000000003</v>
      </c>
      <c r="F43" s="8">
        <f>F44+F45</f>
        <v>125500</v>
      </c>
    </row>
    <row r="44" spans="1:6" x14ac:dyDescent="0.2">
      <c r="A44" s="5"/>
      <c r="B44" s="9" t="s">
        <v>65</v>
      </c>
      <c r="C44" s="10" t="s">
        <v>41</v>
      </c>
      <c r="D44" s="10" t="s">
        <v>16</v>
      </c>
      <c r="E44" s="11">
        <v>51099.8</v>
      </c>
      <c r="F44" s="11">
        <v>113839</v>
      </c>
    </row>
    <row r="45" spans="1:6" x14ac:dyDescent="0.2">
      <c r="A45" s="5"/>
      <c r="B45" s="9" t="s">
        <v>66</v>
      </c>
      <c r="C45" s="10" t="s">
        <v>41</v>
      </c>
      <c r="D45" s="10" t="s">
        <v>22</v>
      </c>
      <c r="E45" s="11">
        <v>11661</v>
      </c>
      <c r="F45" s="11">
        <v>11661</v>
      </c>
    </row>
    <row r="46" spans="1:6" hidden="1" x14ac:dyDescent="0.2">
      <c r="A46" s="5"/>
      <c r="B46" s="17" t="s">
        <v>67</v>
      </c>
      <c r="C46" s="7" t="s">
        <v>33</v>
      </c>
      <c r="D46" s="7"/>
      <c r="E46" s="8">
        <f>E47+E48+E49+E50+E51</f>
        <v>0</v>
      </c>
      <c r="F46" s="8">
        <f>F47+F48+F49+F50+F51</f>
        <v>0</v>
      </c>
    </row>
    <row r="47" spans="1:6" hidden="1" x14ac:dyDescent="0.2">
      <c r="A47" s="5"/>
      <c r="B47" s="12" t="s">
        <v>68</v>
      </c>
      <c r="C47" s="15" t="s">
        <v>33</v>
      </c>
      <c r="D47" s="15" t="s">
        <v>16</v>
      </c>
      <c r="E47" s="11"/>
      <c r="F47" s="11"/>
    </row>
    <row r="48" spans="1:6" hidden="1" x14ac:dyDescent="0.2">
      <c r="A48" s="5"/>
      <c r="B48" s="12" t="s">
        <v>69</v>
      </c>
      <c r="C48" s="15" t="s">
        <v>33</v>
      </c>
      <c r="D48" s="15" t="s">
        <v>18</v>
      </c>
      <c r="E48" s="11"/>
      <c r="F48" s="11"/>
    </row>
    <row r="49" spans="1:6" hidden="1" x14ac:dyDescent="0.2">
      <c r="A49" s="5"/>
      <c r="B49" s="12" t="s">
        <v>70</v>
      </c>
      <c r="C49" s="15" t="s">
        <v>33</v>
      </c>
      <c r="D49" s="15" t="s">
        <v>20</v>
      </c>
      <c r="E49" s="11"/>
      <c r="F49" s="11"/>
    </row>
    <row r="50" spans="1:6" hidden="1" x14ac:dyDescent="0.2">
      <c r="A50" s="5"/>
      <c r="B50" s="12" t="s">
        <v>71</v>
      </c>
      <c r="C50" s="15" t="s">
        <v>33</v>
      </c>
      <c r="D50" s="15" t="s">
        <v>22</v>
      </c>
      <c r="E50" s="11"/>
      <c r="F50" s="11"/>
    </row>
    <row r="51" spans="1:6" hidden="1" x14ac:dyDescent="0.2">
      <c r="A51" s="5"/>
      <c r="B51" s="12" t="s">
        <v>72</v>
      </c>
      <c r="C51" s="15" t="s">
        <v>33</v>
      </c>
      <c r="D51" s="15" t="s">
        <v>33</v>
      </c>
      <c r="E51" s="11"/>
      <c r="F51" s="11"/>
    </row>
    <row r="52" spans="1:6" x14ac:dyDescent="0.2">
      <c r="A52" s="5" t="s">
        <v>73</v>
      </c>
      <c r="B52" s="6" t="s">
        <v>74</v>
      </c>
      <c r="C52" s="7" t="s">
        <v>75</v>
      </c>
      <c r="D52" s="7"/>
      <c r="E52" s="8">
        <f>E54+E55+E56+E53</f>
        <v>24340.799999999999</v>
      </c>
      <c r="F52" s="8">
        <f>F54+F55+F56+F53</f>
        <v>21998.699999999997</v>
      </c>
    </row>
    <row r="53" spans="1:6" x14ac:dyDescent="0.2">
      <c r="A53" s="13"/>
      <c r="B53" s="12" t="s">
        <v>76</v>
      </c>
      <c r="C53" s="10" t="s">
        <v>75</v>
      </c>
      <c r="D53" s="10" t="s">
        <v>16</v>
      </c>
      <c r="E53" s="16">
        <v>1100</v>
      </c>
      <c r="F53" s="16">
        <v>1100</v>
      </c>
    </row>
    <row r="54" spans="1:6" x14ac:dyDescent="0.2">
      <c r="A54" s="13" t="s">
        <v>77</v>
      </c>
      <c r="B54" s="12" t="s">
        <v>78</v>
      </c>
      <c r="C54" s="10" t="s">
        <v>75</v>
      </c>
      <c r="D54" s="10" t="s">
        <v>20</v>
      </c>
      <c r="E54" s="16">
        <v>690.5</v>
      </c>
      <c r="F54" s="16">
        <v>790.6</v>
      </c>
    </row>
    <row r="55" spans="1:6" x14ac:dyDescent="0.2">
      <c r="A55" s="13"/>
      <c r="B55" s="12" t="s">
        <v>79</v>
      </c>
      <c r="C55" s="10" t="s">
        <v>75</v>
      </c>
      <c r="D55" s="10" t="s">
        <v>22</v>
      </c>
      <c r="E55" s="16">
        <v>22284</v>
      </c>
      <c r="F55" s="16">
        <v>19841.8</v>
      </c>
    </row>
    <row r="56" spans="1:6" x14ac:dyDescent="0.2">
      <c r="A56" s="13"/>
      <c r="B56" s="12" t="s">
        <v>80</v>
      </c>
      <c r="C56" s="10" t="s">
        <v>75</v>
      </c>
      <c r="D56" s="10" t="s">
        <v>24</v>
      </c>
      <c r="E56" s="16">
        <v>266.3</v>
      </c>
      <c r="F56" s="16">
        <v>266.3</v>
      </c>
    </row>
    <row r="57" spans="1:6" ht="12.75" customHeight="1" x14ac:dyDescent="0.2">
      <c r="A57" s="13"/>
      <c r="B57" s="17" t="s">
        <v>81</v>
      </c>
      <c r="C57" s="7" t="s">
        <v>26</v>
      </c>
      <c r="D57" s="7"/>
      <c r="E57" s="8">
        <f>E59+E58</f>
        <v>11543.2</v>
      </c>
      <c r="F57" s="8">
        <f>F59+F58</f>
        <v>14373.6</v>
      </c>
    </row>
    <row r="58" spans="1:6" ht="12.75" hidden="1" customHeight="1" x14ac:dyDescent="0.2">
      <c r="A58" s="13"/>
      <c r="B58" s="9" t="s">
        <v>82</v>
      </c>
      <c r="C58" s="10" t="s">
        <v>26</v>
      </c>
      <c r="D58" s="10" t="s">
        <v>16</v>
      </c>
      <c r="E58" s="11"/>
      <c r="F58" s="11"/>
    </row>
    <row r="59" spans="1:6" ht="12.75" customHeight="1" x14ac:dyDescent="0.2">
      <c r="A59" s="13"/>
      <c r="B59" s="14" t="s">
        <v>82</v>
      </c>
      <c r="C59" s="10" t="s">
        <v>26</v>
      </c>
      <c r="D59" s="15" t="s">
        <v>16</v>
      </c>
      <c r="E59" s="16">
        <v>11543.2</v>
      </c>
      <c r="F59" s="16">
        <v>14373.6</v>
      </c>
    </row>
    <row r="60" spans="1:6" ht="12.75" customHeight="1" x14ac:dyDescent="0.2">
      <c r="A60" s="13"/>
      <c r="B60" s="17" t="s">
        <v>83</v>
      </c>
      <c r="C60" s="7" t="s">
        <v>28</v>
      </c>
      <c r="D60" s="7"/>
      <c r="E60" s="8">
        <f>E61</f>
        <v>100</v>
      </c>
      <c r="F60" s="8">
        <f>F61</f>
        <v>100</v>
      </c>
    </row>
    <row r="61" spans="1:6" ht="12.75" customHeight="1" x14ac:dyDescent="0.2">
      <c r="A61" s="13"/>
      <c r="B61" s="12" t="s">
        <v>83</v>
      </c>
      <c r="C61" s="10" t="s">
        <v>28</v>
      </c>
      <c r="D61" s="10" t="s">
        <v>16</v>
      </c>
      <c r="E61" s="16">
        <v>100</v>
      </c>
      <c r="F61" s="16">
        <v>100</v>
      </c>
    </row>
    <row r="62" spans="1:6" x14ac:dyDescent="0.2">
      <c r="A62" s="25" t="s">
        <v>84</v>
      </c>
      <c r="B62" s="6" t="s">
        <v>85</v>
      </c>
      <c r="C62" s="27"/>
      <c r="D62" s="27"/>
      <c r="E62" s="8">
        <f>E13+E25+E30+E35+E37+E43+E52+E20+E22+E57+E60+E46</f>
        <v>394841.2</v>
      </c>
      <c r="F62" s="8">
        <f>F13+F25+F30+F35+F37+F43+F52+F20+F22+F57+F60+F46</f>
        <v>421487.8</v>
      </c>
    </row>
    <row r="63" spans="1:6" x14ac:dyDescent="0.2">
      <c r="A63" s="28"/>
      <c r="B63" s="29" t="s">
        <v>86</v>
      </c>
      <c r="C63" s="30"/>
      <c r="D63" s="30"/>
      <c r="E63" s="16">
        <v>10124.1</v>
      </c>
      <c r="F63" s="16">
        <v>22183.599999999999</v>
      </c>
    </row>
    <row r="64" spans="1:6" x14ac:dyDescent="0.2">
      <c r="A64" s="28"/>
      <c r="B64" s="31" t="s">
        <v>87</v>
      </c>
      <c r="C64" s="30"/>
      <c r="D64" s="30"/>
      <c r="E64" s="8">
        <f>E62+E63</f>
        <v>404965.3</v>
      </c>
      <c r="F64" s="8">
        <f>F62+F63</f>
        <v>443671.39999999997</v>
      </c>
    </row>
    <row r="65" spans="1:6" x14ac:dyDescent="0.2">
      <c r="A65" s="28"/>
    </row>
    <row r="66" spans="1:6" x14ac:dyDescent="0.2">
      <c r="A66" s="28"/>
      <c r="F66" s="32"/>
    </row>
    <row r="67" spans="1:6" x14ac:dyDescent="0.2">
      <c r="A67" s="28"/>
    </row>
    <row r="68" spans="1:6" x14ac:dyDescent="0.2">
      <c r="A68" s="28"/>
    </row>
    <row r="69" spans="1:6" x14ac:dyDescent="0.2">
      <c r="A69" s="28"/>
    </row>
    <row r="70" spans="1:6" x14ac:dyDescent="0.2">
      <c r="A70" s="28"/>
    </row>
    <row r="71" spans="1:6" x14ac:dyDescent="0.2">
      <c r="A71" s="28"/>
    </row>
    <row r="72" spans="1:6" x14ac:dyDescent="0.2">
      <c r="A72" s="28"/>
    </row>
    <row r="73" spans="1:6" x14ac:dyDescent="0.2">
      <c r="A73" s="28"/>
    </row>
    <row r="74" spans="1:6" x14ac:dyDescent="0.2">
      <c r="A74" s="28"/>
    </row>
    <row r="75" spans="1:6" x14ac:dyDescent="0.2">
      <c r="A75" s="28"/>
    </row>
    <row r="76" spans="1:6" x14ac:dyDescent="0.2">
      <c r="A76" s="28"/>
    </row>
    <row r="77" spans="1:6" x14ac:dyDescent="0.2">
      <c r="A77" s="28"/>
    </row>
  </sheetData>
  <mergeCells count="8">
    <mergeCell ref="B5:F5"/>
    <mergeCell ref="B6:F6"/>
    <mergeCell ref="B7:F7"/>
    <mergeCell ref="A8:F8"/>
    <mergeCell ref="B11:B12"/>
    <mergeCell ref="C11:C12"/>
    <mergeCell ref="D11:D12"/>
    <mergeCell ref="E11:F11"/>
  </mergeCells>
  <pageMargins left="0.74803149606299213" right="0.74803149606299213" top="0.98425196850393704" bottom="0.98425196850393704" header="0.51181102362204722" footer="0.51181102362204722"/>
  <pageSetup paperSize="9" scale="91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Люя</dc:creator>
  <cp:lastModifiedBy>Елена</cp:lastModifiedBy>
  <dcterms:created xsi:type="dcterms:W3CDTF">2022-11-08T09:40:16Z</dcterms:created>
  <dcterms:modified xsi:type="dcterms:W3CDTF">2022-11-24T09:50:42Z</dcterms:modified>
</cp:coreProperties>
</file>