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35"/>
  </bookViews>
  <sheets>
    <sheet name="приказ ВРИ" sheetId="1" r:id="rId1"/>
  </sheets>
  <externalReferences>
    <externalReference r:id="rId2"/>
    <externalReference r:id="rId3"/>
    <externalReference r:id="rId4"/>
  </externalReferences>
  <definedNames>
    <definedName name="_Order1" hidden="1">255</definedName>
    <definedName name="_Regression_Out" hidden="1">#REF!</definedName>
    <definedName name="_Regression_X" hidden="1">#REF!</definedName>
    <definedName name="_Regression_Y" hidden="1">#REF!</definedName>
    <definedName name="DT">#REF!</definedName>
    <definedName name="Result">#REF!</definedName>
    <definedName name="до">'[1]Исходные данные'!$E$3</definedName>
    <definedName name="до_12">'[2]Исходные данные'!$E$3</definedName>
    <definedName name="к">'[1]Исходные данные'!$E$23</definedName>
    <definedName name="к_12">'[2]Исходные данные'!$E$23</definedName>
    <definedName name="КУРС">#REF!</definedName>
    <definedName name="лл">'[3]Исходные данные'!$E$3</definedName>
    <definedName name="поправка">#REF!</definedName>
    <definedName name="ракурс">#REF!</definedName>
    <definedName name="ракурс_12">#REF!</definedName>
    <definedName name="щл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" i="1" l="1"/>
  <c r="J9" i="1"/>
  <c r="J16" i="1"/>
  <c r="J17" i="1"/>
  <c r="J13" i="1"/>
  <c r="J7" i="1"/>
  <c r="L7" i="1" s="1"/>
  <c r="J75" i="1"/>
  <c r="J76" i="1"/>
  <c r="J26" i="1"/>
  <c r="J27" i="1"/>
  <c r="J28" i="1"/>
  <c r="J32" i="1"/>
  <c r="J33" i="1"/>
  <c r="J40" i="1"/>
  <c r="J42" i="1"/>
  <c r="J44" i="1"/>
  <c r="J45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20" i="1"/>
  <c r="J21" i="1"/>
  <c r="J24" i="1"/>
  <c r="J19" i="1"/>
</calcChain>
</file>

<file path=xl/sharedStrings.xml><?xml version="1.0" encoding="utf-8"?>
<sst xmlns="http://schemas.openxmlformats.org/spreadsheetml/2006/main" count="236" uniqueCount="229">
  <si>
    <t>№ п/п</t>
  </si>
  <si>
    <t>Кв, рассчитанные по состоянию на 01.01.2023г.</t>
  </si>
  <si>
    <t>Земельные участки, относящиеся к категории земель сельскохозяйственного назначения</t>
  </si>
  <si>
    <t>Сельскохозяйственное использование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</si>
  <si>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продукции</t>
  </si>
  <si>
    <t>1.0</t>
  </si>
  <si>
    <t>2</t>
  </si>
  <si>
    <t xml:space="preserve">Растениеводство </t>
  </si>
  <si>
    <t>Осуществление хозяйственной деятельности, связанной с выращиванием сельскохозяйственных культур. Содержание данного вида разрешенного использования включает в себя содержание видов разрешенного использования с кодами 1.2-1.6</t>
  </si>
  <si>
    <t>1.1</t>
  </si>
  <si>
    <t>3</t>
  </si>
  <si>
    <t xml:space="preserve">Овощеводство </t>
  </si>
  <si>
    <t>Осуществление хозяйственной деятельности на сельскохозяйственных угодьях, связанной с производством картофеля, листовых, плодовых, луковичных и бахчевых сельскохозяйственных культур, в том числе с использованием теплиц</t>
  </si>
  <si>
    <t>1.3</t>
  </si>
  <si>
    <t xml:space="preserve">Садоводство </t>
  </si>
  <si>
    <t>Осуществление хозяйственной деятельности, в том числе на сельскохозяйственных угодьях, связанной с выращиванием многолетних плодовых и ягодных культур, винограда и иных многолетних культур</t>
  </si>
  <si>
    <t>1.5</t>
  </si>
  <si>
    <t>5</t>
  </si>
  <si>
    <t>Животноводство</t>
  </si>
  <si>
    <t>Осуществление хозяйственной деятельности, связанной с производством продукции животноводства, в том числе сенокошение, выпас сельскохозяйственных животных, разведение племенных животных, производство и использование племенной продукции (материала), размещение зданий, сооружений,
используемых для содержания и разведения сельскохозяйственных животных, производства, хранения и первичной переработки сельскохозяйственной продукции. Содержание данного вида разрешенного использования включает в себя содержание видов разрешенного использования с кодами 1.8-1.11, 1.15, 1.19, 1.20</t>
  </si>
  <si>
    <t>1.7</t>
  </si>
  <si>
    <t>Скотоводство</t>
  </si>
  <si>
    <t>Осуществление хозяйственной деятельности, в том числе на сельскохозяйственных угодьях, связанной с разведением сельскохозяйственных животных (крупного рогатого скота, овец, коз, лошадей, верблюдов, оленей); сенокошение, выпас сельскохозяйственных животных, производство кормов, размещение зданий, сооружений, используемых для содержания и разведения сельскохозяйственных животных; разведение племенных животных, производство и использование племенной продукции (материала)</t>
  </si>
  <si>
    <t>1.8</t>
  </si>
  <si>
    <t>7</t>
  </si>
  <si>
    <t>Ведение ЛПХ на полевых участках</t>
  </si>
  <si>
    <t>Производство сельскохозяйственной продукции без права возведения объектов капитального строительства</t>
  </si>
  <si>
    <t>1.16</t>
  </si>
  <si>
    <t>Сенокошение</t>
  </si>
  <si>
    <t>Кошение трав, сбор и заготовка сена</t>
  </si>
  <si>
    <t>1.19</t>
  </si>
  <si>
    <t>9</t>
  </si>
  <si>
    <t>Выпас сельскохозяйственных животных</t>
  </si>
  <si>
    <t>1.20</t>
  </si>
  <si>
    <t>Ведение огородничества</t>
  </si>
  <si>
    <t>Осуществление отдыха и (или) выращивания гражданами для собственных нужд сельскохозяйственных культур; размещение хозяйственных построек, не являющихся объектами недвижимости, предназначенных для хранения инвентаря и урожая сельскохозяйственных культур</t>
  </si>
  <si>
    <t>13.1</t>
  </si>
  <si>
    <t>20</t>
  </si>
  <si>
    <t>Ведение садоводства</t>
  </si>
  <si>
    <t>Осуществление отдыха и (или) выращивания гражданами для собственных нужд сельскохозяйственных культур; размещение для собственных нужд садового дома, жилого дома, указанного в описании вида разрешенного использования с кодом 2.1, хозяйственных построек и гаражей</t>
  </si>
  <si>
    <t>13.2</t>
  </si>
  <si>
    <t>Земельные участки,
относящиеся к категории земель населенных пунктов</t>
  </si>
  <si>
    <t>Для индивидуального жилищного строительства</t>
  </si>
  <si>
    <t>Размещение жилого дома (отдельно стоящего здания количеством надземных этажей не более чем три, высотой не более двадцати метров, которое состоит из комнат и помещений вспомогательного использования, предназначенных для удовлетворения гражданами бытовых и иных нужд, связанных с их проживанием в таком здании, не предназначенного для раздела на самостоятельные объекты недвижимости);выращивание сельскохозяйственных культур;размещение индивидуальных гаражей и хозяйственных построек</t>
  </si>
  <si>
    <t>2.1</t>
  </si>
  <si>
    <t>Малоэтажная многоквартирная жилая застройка</t>
  </si>
  <si>
    <t>Размещение малоэтажных многоквартирных домов (многоквартирные дома высотой до 4 этажей, включая мансардный); обустройство спортивных и детских площадок, площадок для отдыха; размещение объектов обслуживания жилой застройки во встроенных, пристроенных и встроенно-пристроенных помещениях малоэтажного многоквартирного дома, если общая площадь таких помещений в малоэтажном многоквартирном доме не составляет более 15 % общей площади помещений дома</t>
  </si>
  <si>
    <t>2.1.1</t>
  </si>
  <si>
    <t>Для ведения личного подсобного хозяйства (приусадебный земельный участок)</t>
  </si>
  <si>
    <t>Размещение жилого дома, указанного в описании вида разрешенного использования с кодом 2.1;производство сельскохозяйственной продукции; размещение гаража и иных вспомогательных сооружений; содержание сельскохозяйственных животных</t>
  </si>
  <si>
    <t>2.2</t>
  </si>
  <si>
    <t>Блокированная жилая застройка</t>
  </si>
  <si>
    <t>Размещение жилого дома, имеющего одну или несколько общих стен с соседними жилыми домами (количеством этажей не более чем три, при общем количестве совмещенных домов не более десяти и каждый из которых предназначен для проживания одной семьи, имеет общую стену (общие стены) без проемов с соседним домом или соседними домами, расположен на отдельном земельном участке и имеет выход на территорию общего пользования (жилые дома блокированной застройки); разведение декоративных и плодовых деревьев, овощных и ягодных культур; размещение индивидуальных гаражей и иных вспомогательных сооружений; обустройство спортивных и детских площадок, площадок для отдыха</t>
  </si>
  <si>
    <t>2.3</t>
  </si>
  <si>
    <t>Обслуживание жилой застройки</t>
  </si>
  <si>
    <t>Размещение объектов капитального строительства, размещение которых предусмотрено видами разрешенного использования с кодами 3.1, 3.2, 3.3, 3.4, 3.4.1, 3.5.1, 3.6, 3.7, 3.10.1, 4.1, 4.3, 4.4, 4.6, 5.1.2, 5.1.3, если их размещение необходимо для обслуживания жилой застройки, а также связано с проживанием граждан, не причиняет вреда окружающей среде и санитарному благополучию, не нарушает права жителей, не требует установления санитарной зоны</t>
  </si>
  <si>
    <t>2.7</t>
  </si>
  <si>
    <t>Хранение автотранспорта</t>
  </si>
  <si>
    <t>Размещение отдельно стоящих и пристроенных гаражей, в том числе подземных, предназначенных для хранения автотранспорта, в том числе с разделением на машино-места, за исключением гаражей, размещение которых предусмотрено содержанием вида разрешенного использования с кодом 4.9</t>
  </si>
  <si>
    <t>2.7.1</t>
  </si>
  <si>
    <t>Размещение гаражей для собственных нужд</t>
  </si>
  <si>
    <t>Размещение для собственных нужд отдельно стоящих гаражей и (или) гаражей, блокированных общими стенами с другими гаражами в одном ряду, имеющих общие с ними крышу, фундамент и коммуникации</t>
  </si>
  <si>
    <t>2.7.2</t>
  </si>
  <si>
    <t xml:space="preserve">Коммунальное обслуживание </t>
  </si>
  <si>
    <t>Размещение зданий и сооружений в целях обеспечения физических и юридических лиц коммунальными услугами. Содержание данного вида разрешенного использования включает в себя содержание видов разрешенного использования с кодами 3.1.1-3.1.2</t>
  </si>
  <si>
    <t>3.1</t>
  </si>
  <si>
    <t>Предоставление коммунальных услуг</t>
  </si>
  <si>
    <t>Размещение зданий и сооружений, обеспечивающих поставку воды, тепла, электричества, газа, отвод канализационных стоков, очистку и уборку объектов недвижимости (котельных, водозаборов, очистных сооружений, насосных станций, водопроводов, линий электропередач, трансформаторных подстанций, газопроводов, линий связи, телефонных станций, канализаций, стоянок, гаражей и мастерских для обслуживания уборочной и аварийной техники, сооружений, необходимых для сбора и плавки снега)</t>
  </si>
  <si>
    <t>3.1.1</t>
  </si>
  <si>
    <t>Административные здания организаций, обеспечивающих предоставление коммунальных услуг</t>
  </si>
  <si>
    <t>Размещение зданий, предназначенных для приема физических и юридических лиц в связи с предоставлением им коммунальных услуг</t>
  </si>
  <si>
    <t>3.1.2</t>
  </si>
  <si>
    <t>Социальное обслуживание</t>
  </si>
  <si>
    <r>
      <t xml:space="preserve">Размещение зданий, предназначенных для оказания гражданам социальной помощи.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3.2.1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3.2.4</t>
    </r>
  </si>
  <si>
    <t>3.2</t>
  </si>
  <si>
    <t>Оказание услуг связи</t>
  </si>
  <si>
    <t>Размещение зданий, предназначенных для размещения пунктов оказания услуг почтовой, телеграфной, междугородней и международной телефонной связи</t>
  </si>
  <si>
    <t>3.2.3</t>
  </si>
  <si>
    <t>Общежития</t>
  </si>
  <si>
    <t>Размещение зданий, предназначенных для размещения общежитий, предназначенных для проживания граждан на время их работы, службы или обучения, за исключением зданий, размещение которых предусмотрено содержанием вида разрешенного использования с кодом 4.7</t>
  </si>
  <si>
    <t>3.2.4</t>
  </si>
  <si>
    <t>Бытовое обслуживание</t>
  </si>
  <si>
    <t>Размещение объектов капитального строительства, предназначенных для оказания населению или организациям бытовых услуг (мастерские мелкого ремонта, ателье, бани, парикмахерские, прачечные, химчистки, похоронные бюро)</t>
  </si>
  <si>
    <t>3.3</t>
  </si>
  <si>
    <t>Здравоохранение</t>
  </si>
  <si>
    <r>
      <t xml:space="preserve">Размещение объектов капитального строительства, предназначенных для оказания гражданам медицинской помощи.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3.4.1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3.4.2</t>
    </r>
  </si>
  <si>
    <t>3.4</t>
  </si>
  <si>
    <t>Культурное развитие</t>
  </si>
  <si>
    <t xml:space="preserve">Размещение зданий и сооружений, предназначенных для размещения объектов культуры. </t>
  </si>
  <si>
    <t>3.6</t>
  </si>
  <si>
    <t>Цирки и зверинцы</t>
  </si>
  <si>
    <t>Размещение зданий и сооружений для размещения цирков, зверинцев, зоопарков, зоосадов, океанариумов и осуществления сопутствующих видов деятельности по содержанию диких животных в неволе</t>
  </si>
  <si>
    <t>3.6.3</t>
  </si>
  <si>
    <t>Религиозное использование</t>
  </si>
  <si>
    <r>
      <t xml:space="preserve">Размещение зданий и сооружений религиозного использования.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3.7.1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3.7.2</t>
    </r>
  </si>
  <si>
    <t>3.7</t>
  </si>
  <si>
    <t>Осуществление религиозных обрядов</t>
  </si>
  <si>
    <t>Размещение зданий и сооружений, предназначенных для совершения религиозных обрядов и церемоний (в том числе церкви, соборы, храмы, часовни, мечети, молельные дома, синагоги)</t>
  </si>
  <si>
    <t>3.7.1</t>
  </si>
  <si>
    <t>Религиозное управление и образование</t>
  </si>
  <si>
    <t>Размещение зданий, предназначенных для постоянного местонахождения духовных лиц, паломников и послушников в связи с осуществлением ими религиозной службы, а также для осуществления благотворительной и религиозной образовательной деятельности (монастыри, скиты, дома священнослужителей, воскресные и религиозные школы, семинарии, духовные училища)</t>
  </si>
  <si>
    <t>3.7.2</t>
  </si>
  <si>
    <t>Общественное управление</t>
  </si>
  <si>
    <r>
      <t xml:space="preserve">Размещение зданий, предназначенных для размещения органов и организаций общественного управления.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3.8.1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3.8.2</t>
    </r>
  </si>
  <si>
    <t>3.8</t>
  </si>
  <si>
    <t>Ветеринарное обслуживание</t>
  </si>
  <si>
    <r>
      <t xml:space="preserve">Размещение объектов капитального строительства, предназначенных для оказания ветеринарных услуг, содержания или разведения животных, не являющихся сельскохозяйственными, под надзором человека.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3.10.1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3.10.2</t>
    </r>
  </si>
  <si>
    <t>3.10</t>
  </si>
  <si>
    <t>Предпринимательство</t>
  </si>
  <si>
    <t>Размещение объектов капитального строительства в целях извлечения прибыли на основании торговой, банковской и иной предпринимательской деятельности. Содержание данного вида разрешенного использования включает в себя содержание видов разрешенного использования, предусмотренных кодами 4.1-4.10</t>
  </si>
  <si>
    <t>4.0</t>
  </si>
  <si>
    <t>Деловое управление</t>
  </si>
  <si>
    <t>Размещение объектов капитального строительства с целью: размещения объектов управленческой деятельности, не связанной с государственным или муниципальным управлением и оказанием услуг, а также с целью обеспечения совершения сделок, не требующих передачи товара в момент их совершения между организациями, в том числе биржевая деятельность (за исключением банковской и страховой деятельности)</t>
  </si>
  <si>
    <t>4.1</t>
  </si>
  <si>
    <t>Рынки</t>
  </si>
  <si>
    <t>Размещение объектов капитального строительства, сооружений, предназначенных для организации постоянной или временной торговли (ярмарка, рынок, базар), с учетом того, что каждое из торговых мест не располагает торговой площадью более 200 кв.м; размещение гаражей и (или) стоянок для автомобилей сотрудников и посетителей рынка</t>
  </si>
  <si>
    <t>4.3</t>
  </si>
  <si>
    <t>Магазины</t>
  </si>
  <si>
    <t>Размещение объектов капитального строительства, предназначенных для продажи товаров, торговая площадь которых составляет до 5000 кв.м</t>
  </si>
  <si>
    <t>4.4</t>
  </si>
  <si>
    <t>Общественное питание</t>
  </si>
  <si>
    <t>Размещение объектов капитального строительства в целях устройства мест общественного питания (рестораны, кафе, столовые, закусочные, бары)</t>
  </si>
  <si>
    <t>4.6</t>
  </si>
  <si>
    <t>Развлечение</t>
  </si>
  <si>
    <r>
      <t xml:space="preserve">Размещение зданий и сооружений, предназначенных для развлечения.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4.8.1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4.8.3</t>
    </r>
  </si>
  <si>
    <t>4.8</t>
  </si>
  <si>
    <t>Развлекательные мероприятия</t>
  </si>
  <si>
    <t>Размещение зданий и сооружений, предназначенных для организации развлекательных мероприятий, путешествий, для размещения дискотек и танцевальных площадок, ночных клубов, аквапарков, боулинга, аттракционов и т.п., игровых автоматов (кроме игрового оборудования, используемого для проведения азартных игр), игровых площадок</t>
  </si>
  <si>
    <t>4.8.1</t>
  </si>
  <si>
    <t>Служебные гаражи</t>
  </si>
  <si>
    <r>
      <t xml:space="preserve">Размещение постоянных или временных гаражей, стоянок для хранения служебного автотранспорта, используемого в целях осуществления видов деятельности, предусмотренных видами разрешенного использования с </t>
    </r>
    <r>
      <rPr>
        <sz val="10"/>
        <color rgb="FF0000FF"/>
        <rFont val="Times New Roman"/>
        <family val="1"/>
        <charset val="204"/>
      </rPr>
      <t>кодами 3.0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4.0</t>
    </r>
    <r>
      <rPr>
        <sz val="10"/>
        <color theme="1"/>
        <rFont val="Times New Roman"/>
        <family val="1"/>
        <charset val="204"/>
      </rPr>
      <t>, а также для стоянки и хранения транспортных средств общего пользования, в том числе в депо</t>
    </r>
  </si>
  <si>
    <t>4.9</t>
  </si>
  <si>
    <t>Объекты дорожного сервиса</t>
  </si>
  <si>
    <t>Размещение зданий и сооружений дорожного сервиса. Содержание данного вида разрешенного использования включает в себя содержание видов разрешенного использования с кодами 4.9.1.1 - 4.9.1.4</t>
  </si>
  <si>
    <t>4.9.1</t>
  </si>
  <si>
    <t>Заправка транспортных средств</t>
  </si>
  <si>
    <t>Размещение автозаправочных станций; размещение магазинов сопутствующей торговли, зданий для организации общественного питания в качестве объектов дорожного сервиса</t>
  </si>
  <si>
    <t>4.9.1.1</t>
  </si>
  <si>
    <t>Обеспечение дорожного отдыха</t>
  </si>
  <si>
    <t>Размещение зданий для предоставления гостиничных услуг в качестве дорожного сервиса (мотелей), а также размещение магазинов сопутствующей торговли, зданий для организации общественного питания в качестве объектов дорожного сервиса</t>
  </si>
  <si>
    <t>4.9.1.2</t>
  </si>
  <si>
    <t>Автомобильные мойки</t>
  </si>
  <si>
    <t>Размещение автомобильных моек, а также размещение магазинов сопутствующей торговли</t>
  </si>
  <si>
    <t>4.9.1.3</t>
  </si>
  <si>
    <t>Ремонт автомобилей</t>
  </si>
  <si>
    <t>Размещение мастерских, предназначенных для ремонта и обслуживания автомобилей, и прочих объектов дорожного сервиса, а также размещение магазинов сопутствующей торговли</t>
  </si>
  <si>
    <t>4.9.1.4</t>
  </si>
  <si>
    <t xml:space="preserve">Стоянка транспортных средств </t>
  </si>
  <si>
    <t>Размещение стоянок (парковок) легковых автомобилей и других мототранспортных средств, в том числе мотоциклов, мотороллеров, мотоколясок, мопедов, скутеров, за исключением встроенных, пристроенных и встроенно-пристроенных стоянок</t>
  </si>
  <si>
    <t>4.9.2</t>
  </si>
  <si>
    <t>Производственная деятельность</t>
  </si>
  <si>
    <t>Размещение объектов капитального строительства в целях добычи полезных ископаемых, их переработки, изготовления вещей промышленным способом</t>
  </si>
  <si>
    <t>6.0</t>
  </si>
  <si>
    <t>Недропользование</t>
  </si>
  <si>
    <t>Осуществление геологических изысканий; добыча полезных ископаемых открытым (карьеры, отвалы) и закрытым (шахты, скважины) способами; размещение объектов капитального строительства, в том числе подземных, в целях добычи полезных ископаемых;
размещение объектов капитального строительства, необходимых для подготовки сырья к транспортировке и (или) промышленной переработке;
размещение объектов капитального строительства, предназначенных для проживания в них сотрудников, осуществляющих обслуживание зданий и сооружений, необходимых для целей недропользования, если добыча полезных ископаемых происходит на межселенной территории</t>
  </si>
  <si>
    <t>6.1</t>
  </si>
  <si>
    <t>Тяжелая промышленность</t>
  </si>
  <si>
    <t>Размещение объектов капитального строительства горно-обогатительной и горно-перерабатывающей, металлургической, машиностроительной промышленности, а также изготовления и ремонта продукции судостроения, авиастроения, вагоностроения, машиностроения, станкостроения, а также другие подобные промышленные предприятия, для эксплуатации которых предусматривается установление охранных или санитарно-защитных зон, за исключением случаев, когда объект промышленности отнесен к иному виду разрешенного использования</t>
  </si>
  <si>
    <t>6.2</t>
  </si>
  <si>
    <t>Строительная промышленность</t>
  </si>
  <si>
    <t>Размещение объектов капитального строительства, предназначенных для производства: строительных материалов (кирпичей, пиломатериалов, цемента, крепежных материалов), бытового и 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</t>
  </si>
  <si>
    <t>6.6</t>
  </si>
  <si>
    <t>Связь</t>
  </si>
  <si>
    <t>Размещение объектов связи, радиовещания, телевидения, включая воздушные радиорелейные, надземные и подземные кабельные линии связи, линии радиофикации, антенные поля, усилительные пункты на кабельных линиях связи, инфраструктуру спутниковой связи и телерадиовещания, за исключением объектов связи, размещение которых предусмотрено содержанием вида разрешенного использования с кодом 3.1.1, 3.2.3</t>
  </si>
  <si>
    <t>6.8</t>
  </si>
  <si>
    <t>Склады</t>
  </si>
  <si>
    <t>Размещение сооружений, имеющих назначение по временному хранению, распределению и перевалке грузов (за исключением хранения стратегических запасов), не являющихся частями производственных комплексов, на которых был создан груз: промышленные базы, склады, погрузочные терминалы и доки, нефтехранилища и нефтеналивные станции, газовые хранилища и обслуживающие их газоконденсатные и газоперекачивающие станции, элеваторы и продовольственные склады, за исключением железнодорожных перевалочных складов</t>
  </si>
  <si>
    <t>6.9</t>
  </si>
  <si>
    <t>Складские площадки</t>
  </si>
  <si>
    <t>Временное хранение, распределение и перевалка грузов (за исключением хранения стратегических запасов) на открытом воздухе</t>
  </si>
  <si>
    <t>6.9.1</t>
  </si>
  <si>
    <t>Транспорт</t>
  </si>
  <si>
    <t>Размещение различного рода путей сообщения и сооружений, используемых для перевозки людей или грузов либо передачи веществ. Содержание данного вида разрешенного использования включает в себя содержание видов разрешенного использования с кодами 7.1-7.5</t>
  </si>
  <si>
    <t>7.0</t>
  </si>
  <si>
    <t>Железнодорожный транспорт</t>
  </si>
  <si>
    <r>
      <t xml:space="preserve">Размещение объектов капитального строительства железнодорожного транспорта.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7.1.1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7.1.2</t>
    </r>
  </si>
  <si>
    <t>7.1</t>
  </si>
  <si>
    <t>Автомобильный транспорт</t>
  </si>
  <si>
    <t>Размещение зданий и сооружений автомобильного транспорта. Содержание данного вида разрешенного использования включает в себя содержание видов разрешенного использования с кодами 7.2.1-7.2.3</t>
  </si>
  <si>
    <t>7.2</t>
  </si>
  <si>
    <t>Размещение автомобильных дорог</t>
  </si>
  <si>
    <r>
      <t xml:space="preserve">Размещение автомобильных дорог за пределами населенных пунктов и технически связанных с ними сооружений, придорожных стоянок (парковок) транспортных средств в границах городских улиц и дорог, за исключением предусмотренных видами разрешенного использования с </t>
    </r>
    <r>
      <rPr>
        <sz val="10"/>
        <color rgb="FF0000FF"/>
        <rFont val="Times New Roman"/>
        <family val="1"/>
        <charset val="204"/>
      </rPr>
      <t>кодами 2.7.1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4.9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FF"/>
        <rFont val="Times New Roman"/>
        <family val="1"/>
        <charset val="204"/>
      </rPr>
      <t>7.2.3</t>
    </r>
    <r>
      <rPr>
        <sz val="10"/>
        <color theme="1"/>
        <rFont val="Times New Roman"/>
        <family val="1"/>
        <charset val="204"/>
      </rPr>
      <t>, а также некапитальных сооружений, предназначенных для охраны транспортных средств; размещение объектов, предназначенных для размещения постов органов внутренних дел, ответственных за безопасность дорожного движения</t>
    </r>
  </si>
  <si>
    <t>7.2.1</t>
  </si>
  <si>
    <t>Общее пользование водными объектами</t>
  </si>
  <si>
    <t>Использование земельных участков, примыкающих к водным объектам способами, необходимыми для осуществления общего водопользования (водопользования, осуществляемого гражданами для личных нужд, а также забор (изъятие) водных ресурсов для целей питьевого и хозяйственно-бытового водоснабжения, купание, использование маломерных судов, водных мотоциклов и других технических средств, предназначенных для отдыха на водных объектах, водопой, если соответствующие запреты не установлены законодательством)</t>
  </si>
  <si>
    <t>11.1</t>
  </si>
  <si>
    <t>Специальное пользование водными объектами</t>
  </si>
  <si>
    <t>Использование земельных участков, примыкающих к водным объектам способами, необходимыми для специального водопользования (забор водных ресурсов из поверхностных водных объектов, сброс сточных вод и (или) дренажных вод, проведение дноуглубительных, взрывных, буровых и других работ, связанных с изменением дна и берегов водных объектов)</t>
  </si>
  <si>
    <t>11.2</t>
  </si>
  <si>
    <t>Гидротехнические сооружения</t>
  </si>
  <si>
    <t>Размещение гидротехнических сооружений, необходимых для эксплуатации водохранилищ (плотин, водосбросов, водозаборных, водовыпускных и других гидротехнических сооружений, судопропускных сооружений, рыбозащитных и рыбопропускных сооружений, берегозащитных сооружений)</t>
  </si>
  <si>
    <t>11.3</t>
  </si>
  <si>
    <t>Земельные участки (территории) общего пользования</t>
  </si>
  <si>
    <r>
      <t xml:space="preserve">Земельные участки общего пользования. Содержание данного вида разрешенного использования включает в себя содержание видов разрешенного использования с </t>
    </r>
    <r>
      <rPr>
        <sz val="10"/>
        <color rgb="FF0000FF"/>
        <rFont val="Times New Roman"/>
        <family val="1"/>
        <charset val="204"/>
      </rPr>
      <t>кодами 12.0.1</t>
    </r>
    <r>
      <rPr>
        <sz val="10"/>
        <color theme="1"/>
        <rFont val="Times New Roman"/>
        <family val="1"/>
        <charset val="204"/>
      </rPr>
      <t xml:space="preserve"> - </t>
    </r>
    <r>
      <rPr>
        <sz val="10"/>
        <color rgb="FF0000FF"/>
        <rFont val="Times New Roman"/>
        <family val="1"/>
        <charset val="204"/>
      </rPr>
      <t>12.0.2</t>
    </r>
  </si>
  <si>
    <t>12.0</t>
  </si>
  <si>
    <t>Улично-дорожная сеть</t>
  </si>
  <si>
    <t xml:space="preserve">Размещение объектов улично-дорожной сети: автомобильных дорог, трамвайных путей и пешеходных тротуаров в границах населенных пунктов, пешеходных переходов, бульваров, площадей, проездов, велодорожек и объектов велотранспортной и инженерной инфраструктуры;
размещение придорожных стоянок (парковок) транспортных средств в границах городских улиц и дорог, за исключением предусмотренных видами разрешенного использования с кодами 2.7.1, 4.9, 7.2.3, а также некапитальных сооружений, предназначенных для охраны транспортных средств
</t>
  </si>
  <si>
    <t>12.0.1</t>
  </si>
  <si>
    <t>Благоустройство территории</t>
  </si>
  <si>
    <t>Размещение декоративных, технических, планировочных, конструктивных устройств, элементов озеленения, различных видов оборудования и оформления, малых архитектурных форм, некапитальных нестационарных строений и сооружений, информационных щитов и указателей, применяемых как составные части благоустройства территории, общественных туалетов</t>
  </si>
  <si>
    <t>12.0.2</t>
  </si>
  <si>
    <t>Ритуальная деятельность</t>
  </si>
  <si>
    <t>Размещение кладбищ, крематориев и мест захоронения;размещение соответствующих культовых сооружений;осуществление деятельности по производству продукции ритуально-обрядового назначения</t>
  </si>
  <si>
    <t>12.1</t>
  </si>
  <si>
    <t>Специальная деятельность</t>
  </si>
  <si>
    <t>Размещение, хранение, захоронение, утилизация, накопление, обработка, обезвреживание отходов производства и потребления, медицинских отходов, биологических отходов, радиоактивных отходов, веществ, разрушающих озоновый слой, а также размещение объектов размещения отходов, захоронения, хранения, обезвреживания таких отходов (скотомогильников, мусоросжигательных и мусороперерабатывающих заводов, полигонов по захоронению и сортировке бытового мусора и отходов, мест сбора вещей для их вторичной переработки)</t>
  </si>
  <si>
    <t>12.2</t>
  </si>
  <si>
    <t>Земельные участки общего назначения</t>
  </si>
  <si>
    <t>Земельные участки, являющиеся имуществом общего пользования и предназначенные для общего использования правообладателями земельных участков, расположенных в границах территории ведения гражданами садоводства или огородничества для собственных нужд, и (или) для размещения объектов капитального строительства, относящихся к имуществу общего пользования</t>
  </si>
  <si>
    <t>13.0</t>
  </si>
  <si>
    <t>Земельные участки,
входящие в состав общего имущества собственников индивидуальных жилых домов в малоэтажном жилом комплексе</t>
  </si>
  <si>
    <t>Земельные участки, относящиеся к общему имуществу собственников индивидуальных жилых домов в малоэтажном жилом комплексе и предназначенные для удовлетворения потребностей собственников индивидуальных жилых домов в малоэтажном жилом комплексе и (или) для размещения объектов капитального строительства, иного имущества, относящегося к общему имуществу собственников индивидуальных жилых домов в малоэтажном жилом комплексе</t>
  </si>
  <si>
    <t>14.0</t>
  </si>
  <si>
    <t xml:space="preserve">Отдых (рекреация) </t>
  </si>
  <si>
    <t>Обустройство мест для занятия спортом, физической культурой, пешими или верховыми прогулками, отдыха и туризма, наблюдения за природой, пикников, охоты, рыбалки и иной
деятельности; создание и уход за городскими лесами, скверами, прудами, озерами, водохранилищами, пляжами, а также обустройство мест отдыха в них. Содержание данного вида разрешенного использования включает в себя содержание видов разрешенного использования с кодами 5.1-5.5</t>
  </si>
  <si>
    <t>5.0</t>
  </si>
  <si>
    <t>Спорт</t>
  </si>
  <si>
    <t>Размещение зданий и сооружений для занятия спортом. Содержание данного вида разрешенного использования включает в себя содержание видов разрешенного использования с кодами 5.1.1 - 5.1.7</t>
  </si>
  <si>
    <t>5.1</t>
  </si>
  <si>
    <t>Природно-познавательный туризм</t>
  </si>
  <si>
    <t>Размещение баз и палаточных лагерей для проведения походов и экскурсий по ознакомлению с природой, пеших и конных прогулок, устройство троп и дорожек, размещение щитов с познавательными сведениями об окружающей природной среде; осуществление необходимых природоохранных и природовосстановительных мероприятий</t>
  </si>
  <si>
    <t>5.2</t>
  </si>
  <si>
    <t xml:space="preserve">Туристическое обслуживание </t>
  </si>
  <si>
    <t>Размещение пансионатов, гостиниц, кемпингов, домов отдыха, не оказывающих услуги по лечению; размещение детских лагерей</t>
  </si>
  <si>
    <t>5.2.1</t>
  </si>
  <si>
    <t>Код (числовое обозначение) вида разрешенного использования земельного участка</t>
  </si>
  <si>
    <t>Описание вида разрешенного использования земельного участка</t>
  </si>
  <si>
    <t>Наименование вида разрешенного использования земельного участка</t>
  </si>
  <si>
    <t>Земельные участки, относящиеся к категории земель особо охраняемых территорий и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</si>
</sst>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5" fillId="0" borderId="2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5;&#1083;&#1077;&#1085;&#1072;\&#1088;&#1072;&#1073;&#1086;&#1095;&#1080;&#1081;%20&#1089;&#1090;&#1086;&#1083;\Profiles\&#1050;&#1072;&#1088;&#1072;&#1073;&#1083;&#1080;&#1085;\Desktop\&#1052;&#1072;&#1090;&#1077;&#1088;&#1080;&#1072;&#1083;&#1099;%20&#1076;&#1083;&#1103;%20&#1088;&#1072;&#1073;&#1086;&#1090;&#1099;\appraiser%20&#1080;%20&#1076;&#1088;\&#1050;&#1086;&#1087;&#1080;&#1103;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72;&#1088;&#1072;&#1073;&#1083;&#1080;&#1085;\&#1076;&#1083;&#1103;%20&#1090;&#1072;&#1085;&#1080;%20&#1074;&#1088;&#1077;&#1084;&#1077;&#1085;&#1085;&#1086;\&#1058;&#1072;&#1085;&#1103;\&#1088;&#1072;&#1079;&#1085;&#1086;&#1077;\20_08_05%20&#1072;&#1076;&#1084;&#1080;&#1085;&#1080;&#1089;&#1090;&#1088;&#1072;&#1090;&#1080;&#1074;&#1085;&#1086;&#1077;%20&#1057;&#1072;&#1087;&#1086;&#1075;&#1086;&#1074;&#1086;\&#1058;&#1077;&#1088;&#1091;&#1087;&#1088;&#1072;&#1074;&#1083;&#1077;&#1085;&#1080;&#1077;,%2050_08_12\&#1043;&#1086;&#1090;&#1086;&#1074;&#1086;&#1077;\&#1045;&#1083;&#1077;&#1085;&#1072;\&#1088;&#1072;&#1073;&#1086;&#1095;&#1080;&#1081;%20&#1089;&#1090;&#1086;&#1083;\Profiles\&#1050;&#1072;&#1088;&#1072;&#1073;&#1083;&#1080;&#1085;\Desktop\&#1052;&#1072;&#1090;&#1077;&#1088;&#1080;&#1072;&#1083;&#1099;%20&#1076;&#1083;&#1103;%20&#1088;&#1072;&#1073;&#1086;&#1090;&#1099;\appraiser%20&#1080;%20&#1076;&#1088;\&#1050;&#1086;&#1087;&#1080;&#1103;%20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72;&#1088;&#1072;&#1073;&#1083;&#1080;&#1085;\&#1089;&#1076;&#1077;&#1083;&#1072;&#1085;&#1085;&#1099;&#1077;%20&#1086;&#1090;&#1095;&#1077;&#1090;&#1099;\Profiles\&#1050;&#1072;&#1088;&#1072;&#1073;&#1083;&#1080;&#1085;\Desktop\&#1052;&#1072;&#1090;&#1077;&#1088;&#1080;&#1072;&#1083;&#1099;%20&#1076;&#1083;&#1103;%20&#1088;&#1072;&#1073;&#1086;&#1090;&#1099;\appraiser%20&#1080;%20&#1076;&#1088;\&#1050;&#1086;&#1087;&#1080;&#1103;%20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Динамические данные"/>
      <sheetName val="Таблицы для Отчета"/>
      <sheetName val="Продажа квартир"/>
      <sheetName val="Продажа нежилых помещ"/>
      <sheetName val="Продажа паркингов"/>
      <sheetName val="Затраты на СМР"/>
      <sheetName val="Затраты"/>
      <sheetName val="Расчет"/>
      <sheetName val="Итоги"/>
    </sheetNames>
    <sheetDataSet>
      <sheetData sheetId="0" refreshError="1">
        <row r="3">
          <cell r="E3">
            <v>39327</v>
          </cell>
        </row>
        <row r="23">
          <cell r="E23">
            <v>25.545500000000001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Динамические данные"/>
      <sheetName val="Таблицы для Отчета"/>
      <sheetName val="Продажа квартир"/>
      <sheetName val="Продажа нежилых помещ"/>
      <sheetName val="Продажа паркингов"/>
      <sheetName val="Затраты на СМР"/>
      <sheetName val="Затраты"/>
      <sheetName val="Расчет"/>
      <sheetName val="Итоги"/>
    </sheetNames>
    <sheetDataSet>
      <sheetData sheetId="0" refreshError="1">
        <row r="3">
          <cell r="E3">
            <v>39327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82"/>
  <sheetViews>
    <sheetView tabSelected="1" topLeftCell="D27" zoomScale="112" zoomScaleNormal="112" workbookViewId="0">
      <selection activeCell="M10" sqref="M10"/>
    </sheetView>
  </sheetViews>
  <sheetFormatPr defaultRowHeight="15" x14ac:dyDescent="0.25"/>
  <cols>
    <col min="3" max="3" width="13.7109375" customWidth="1"/>
    <col min="4" max="4" width="25.28515625" style="36" customWidth="1"/>
    <col min="5" max="5" width="55.7109375" style="36" customWidth="1"/>
    <col min="6" max="6" width="16.140625" style="36" customWidth="1"/>
    <col min="7" max="7" width="17.28515625" style="21" customWidth="1"/>
    <col min="8" max="8" width="18" style="21" customWidth="1"/>
    <col min="9" max="9" width="12.7109375" customWidth="1"/>
    <col min="12" max="12" width="13.42578125" customWidth="1"/>
  </cols>
  <sheetData>
    <row r="5" spans="3:12" ht="99.75" x14ac:dyDescent="0.25">
      <c r="C5" s="1" t="s">
        <v>0</v>
      </c>
      <c r="D5" s="1" t="s">
        <v>227</v>
      </c>
      <c r="E5" s="1" t="s">
        <v>226</v>
      </c>
      <c r="F5" s="1" t="s">
        <v>225</v>
      </c>
      <c r="G5" s="1" t="s">
        <v>1</v>
      </c>
      <c r="H5" s="2"/>
    </row>
    <row r="6" spans="3:12" x14ac:dyDescent="0.25">
      <c r="C6" s="3"/>
      <c r="D6" s="43" t="s">
        <v>2</v>
      </c>
      <c r="E6" s="43"/>
      <c r="F6" s="43"/>
      <c r="G6" s="43"/>
      <c r="H6" s="2"/>
    </row>
    <row r="7" spans="3:12" ht="63.75" x14ac:dyDescent="0.25">
      <c r="C7" s="4">
        <v>1</v>
      </c>
      <c r="D7" s="4" t="s">
        <v>3</v>
      </c>
      <c r="E7" s="18" t="s">
        <v>4</v>
      </c>
      <c r="F7" s="4" t="s">
        <v>5</v>
      </c>
      <c r="G7" s="37">
        <v>2.5988005102070243E-2</v>
      </c>
      <c r="H7" s="5">
        <v>0.86499999999999999</v>
      </c>
      <c r="J7">
        <f>G7*100%/H7</f>
        <v>3.0043936534185252E-2</v>
      </c>
      <c r="L7">
        <f>SUM(J7:J9,J13,J19,J20,J21,J24,J26,J27,J28,J32,J33,J40,J42,J44,J45,J49,J50,J51,J52,J53,J54,J55,J56,J57,J58,J59,J60,J61,J62,J63,J64,J65,J75,J76)</f>
        <v>117.19967914859392</v>
      </c>
    </row>
    <row r="8" spans="3:12" ht="51" x14ac:dyDescent="0.25">
      <c r="C8" s="6" t="s">
        <v>6</v>
      </c>
      <c r="D8" s="4" t="s">
        <v>7</v>
      </c>
      <c r="E8" s="18" t="s">
        <v>8</v>
      </c>
      <c r="F8" s="6" t="s">
        <v>9</v>
      </c>
      <c r="G8" s="37">
        <v>2.5988005102070243E-2</v>
      </c>
      <c r="H8" s="5"/>
    </row>
    <row r="9" spans="3:12" ht="63.75" x14ac:dyDescent="0.25">
      <c r="C9" s="6" t="s">
        <v>10</v>
      </c>
      <c r="D9" s="4" t="s">
        <v>11</v>
      </c>
      <c r="E9" s="18" t="s">
        <v>12</v>
      </c>
      <c r="F9" s="6" t="s">
        <v>13</v>
      </c>
      <c r="G9" s="37">
        <v>6.7511395797364947E-3</v>
      </c>
      <c r="H9" s="5">
        <v>8.6499999999999994E-2</v>
      </c>
      <c r="J9">
        <f>G9*100%/H9</f>
        <v>7.8047856413138675E-2</v>
      </c>
    </row>
    <row r="10" spans="3:12" ht="51" x14ac:dyDescent="0.25">
      <c r="C10" s="4">
        <v>4</v>
      </c>
      <c r="D10" s="4" t="s">
        <v>14</v>
      </c>
      <c r="E10" s="18" t="s">
        <v>15</v>
      </c>
      <c r="F10" s="6" t="s">
        <v>16</v>
      </c>
      <c r="G10" s="37">
        <v>6.7511395797364947E-3</v>
      </c>
      <c r="H10" s="5"/>
    </row>
    <row r="11" spans="3:12" ht="140.25" x14ac:dyDescent="0.25">
      <c r="C11" s="6" t="s">
        <v>17</v>
      </c>
      <c r="D11" s="4" t="s">
        <v>18</v>
      </c>
      <c r="E11" s="18" t="s">
        <v>19</v>
      </c>
      <c r="F11" s="6" t="s">
        <v>20</v>
      </c>
      <c r="G11" s="37">
        <v>1.7251331144005712E-2</v>
      </c>
      <c r="H11" s="5"/>
    </row>
    <row r="12" spans="3:12" ht="44.45" customHeight="1" x14ac:dyDescent="0.25">
      <c r="C12" s="4">
        <v>6</v>
      </c>
      <c r="D12" s="4" t="s">
        <v>21</v>
      </c>
      <c r="E12" s="18" t="s">
        <v>22</v>
      </c>
      <c r="F12" s="6" t="s">
        <v>23</v>
      </c>
      <c r="G12" s="37">
        <v>1.7251331144005712E-2</v>
      </c>
      <c r="H12" s="5"/>
    </row>
    <row r="13" spans="3:12" ht="35.25" customHeight="1" x14ac:dyDescent="0.25">
      <c r="C13" s="6" t="s">
        <v>24</v>
      </c>
      <c r="D13" s="4" t="s">
        <v>25</v>
      </c>
      <c r="E13" s="18" t="s">
        <v>26</v>
      </c>
      <c r="F13" s="6" t="s">
        <v>27</v>
      </c>
      <c r="G13" s="37">
        <v>2.5988005102070243E-2</v>
      </c>
      <c r="H13" s="5">
        <v>6.0000000000000001E-3</v>
      </c>
      <c r="J13">
        <f t="shared" ref="J13:J17" si="0">G13*100%/H13</f>
        <v>4.3313341836783739</v>
      </c>
    </row>
    <row r="14" spans="3:12" ht="22.9" customHeight="1" x14ac:dyDescent="0.25">
      <c r="C14" s="4">
        <v>8</v>
      </c>
      <c r="D14" s="4" t="s">
        <v>28</v>
      </c>
      <c r="E14" s="18" t="s">
        <v>29</v>
      </c>
      <c r="F14" s="6" t="s">
        <v>30</v>
      </c>
      <c r="G14" s="37">
        <v>1.655162601926375E-2</v>
      </c>
      <c r="H14" s="5"/>
    </row>
    <row r="15" spans="3:12" ht="45" x14ac:dyDescent="0.25">
      <c r="C15" s="6" t="s">
        <v>31</v>
      </c>
      <c r="D15" s="4" t="s">
        <v>32</v>
      </c>
      <c r="E15" s="18" t="s">
        <v>32</v>
      </c>
      <c r="F15" s="6" t="s">
        <v>33</v>
      </c>
      <c r="G15" s="37">
        <v>1.7251331144005712E-2</v>
      </c>
      <c r="H15" s="5"/>
    </row>
    <row r="16" spans="3:12" ht="33.6" hidden="1" customHeight="1" x14ac:dyDescent="0.25">
      <c r="C16" s="4">
        <v>19</v>
      </c>
      <c r="D16" s="4" t="s">
        <v>34</v>
      </c>
      <c r="E16" s="7" t="s">
        <v>35</v>
      </c>
      <c r="F16" s="6" t="s">
        <v>36</v>
      </c>
      <c r="G16" s="37">
        <v>6.7511395797364947E-3</v>
      </c>
      <c r="H16" s="2"/>
      <c r="J16" t="e">
        <f t="shared" si="0"/>
        <v>#DIV/0!</v>
      </c>
    </row>
    <row r="17" spans="3:10" ht="44.45" hidden="1" customHeight="1" x14ac:dyDescent="0.25">
      <c r="C17" s="6" t="s">
        <v>37</v>
      </c>
      <c r="D17" s="4" t="s">
        <v>38</v>
      </c>
      <c r="E17" s="7" t="s">
        <v>39</v>
      </c>
      <c r="F17" s="6" t="s">
        <v>40</v>
      </c>
      <c r="G17" s="37">
        <v>6.7511395797364947E-3</v>
      </c>
      <c r="H17" s="2"/>
      <c r="J17" t="e">
        <f t="shared" si="0"/>
        <v>#DIV/0!</v>
      </c>
    </row>
    <row r="18" spans="3:10" ht="35.25" customHeight="1" x14ac:dyDescent="0.25">
      <c r="C18" s="8"/>
      <c r="D18" s="43" t="s">
        <v>41</v>
      </c>
      <c r="E18" s="43"/>
      <c r="F18" s="43"/>
      <c r="G18" s="37"/>
      <c r="H18" s="2"/>
    </row>
    <row r="19" spans="3:10" ht="61.9" customHeight="1" x14ac:dyDescent="0.25">
      <c r="C19" s="6">
        <v>1</v>
      </c>
      <c r="D19" s="9" t="s">
        <v>42</v>
      </c>
      <c r="E19" s="18" t="s">
        <v>43</v>
      </c>
      <c r="F19" s="10" t="s">
        <v>44</v>
      </c>
      <c r="G19" s="38">
        <v>2.3E-2</v>
      </c>
      <c r="H19" s="11">
        <v>6.0000000000000001E-3</v>
      </c>
      <c r="I19" s="21"/>
      <c r="J19">
        <f>G19*100%/H19</f>
        <v>3.833333333333333</v>
      </c>
    </row>
    <row r="20" spans="3:10" ht="114.75" x14ac:dyDescent="0.25">
      <c r="C20" s="6">
        <v>2</v>
      </c>
      <c r="D20" s="9" t="s">
        <v>45</v>
      </c>
      <c r="E20" s="18" t="s">
        <v>46</v>
      </c>
      <c r="F20" s="10" t="s">
        <v>47</v>
      </c>
      <c r="G20" s="37">
        <v>0.26475768060147759</v>
      </c>
      <c r="H20" s="11">
        <v>1.4999999999999999E-2</v>
      </c>
      <c r="J20">
        <f t="shared" ref="J20:J76" si="1">G20*100%/H20</f>
        <v>17.650512040098505</v>
      </c>
    </row>
    <row r="21" spans="3:10" ht="60" customHeight="1" x14ac:dyDescent="0.25">
      <c r="C21" s="6">
        <v>3</v>
      </c>
      <c r="D21" s="9" t="s">
        <v>48</v>
      </c>
      <c r="E21" s="18" t="s">
        <v>49</v>
      </c>
      <c r="F21" s="10" t="s">
        <v>50</v>
      </c>
      <c r="G21" s="37">
        <v>1.6312796076027626E-2</v>
      </c>
      <c r="H21" s="11">
        <v>6.0000000000000001E-3</v>
      </c>
      <c r="J21">
        <f t="shared" si="1"/>
        <v>2.7187993460046043</v>
      </c>
    </row>
    <row r="22" spans="3:10" ht="86.45" customHeight="1" x14ac:dyDescent="0.25">
      <c r="C22" s="6">
        <v>4</v>
      </c>
      <c r="D22" s="9" t="s">
        <v>51</v>
      </c>
      <c r="E22" s="18" t="s">
        <v>52</v>
      </c>
      <c r="F22" s="10" t="s">
        <v>53</v>
      </c>
      <c r="G22" s="37">
        <v>2.3E-2</v>
      </c>
      <c r="H22" s="11"/>
    </row>
    <row r="23" spans="3:10" ht="51.6" customHeight="1" x14ac:dyDescent="0.25">
      <c r="C23" s="6">
        <v>5</v>
      </c>
      <c r="D23" s="12" t="s">
        <v>54</v>
      </c>
      <c r="E23" s="18" t="s">
        <v>55</v>
      </c>
      <c r="F23" s="10" t="s">
        <v>56</v>
      </c>
      <c r="G23" s="37">
        <v>2.3E-2</v>
      </c>
      <c r="H23" s="13"/>
    </row>
    <row r="24" spans="3:10" ht="63.75" x14ac:dyDescent="0.25">
      <c r="C24" s="6">
        <v>6</v>
      </c>
      <c r="D24" s="14" t="s">
        <v>57</v>
      </c>
      <c r="E24" s="18" t="s">
        <v>58</v>
      </c>
      <c r="F24" s="16" t="s">
        <v>59</v>
      </c>
      <c r="G24" s="37">
        <v>3.3437201608743784E-2</v>
      </c>
      <c r="H24" s="11">
        <v>1.4999999999999999E-2</v>
      </c>
      <c r="J24">
        <f t="shared" si="1"/>
        <v>2.2291467739162525</v>
      </c>
    </row>
    <row r="25" spans="3:10" ht="51" x14ac:dyDescent="0.25">
      <c r="C25" s="6">
        <v>7</v>
      </c>
      <c r="D25" s="14" t="s">
        <v>60</v>
      </c>
      <c r="E25" s="18" t="s">
        <v>61</v>
      </c>
      <c r="F25" s="16" t="s">
        <v>62</v>
      </c>
      <c r="G25" s="37">
        <v>3.3437201608743784E-2</v>
      </c>
      <c r="H25" s="11"/>
    </row>
    <row r="26" spans="3:10" ht="63.75" x14ac:dyDescent="0.25">
      <c r="C26" s="6">
        <v>8</v>
      </c>
      <c r="D26" s="12" t="s">
        <v>63</v>
      </c>
      <c r="E26" s="18" t="s">
        <v>64</v>
      </c>
      <c r="F26" s="10" t="s">
        <v>65</v>
      </c>
      <c r="G26" s="37">
        <v>0.1550663085873786</v>
      </c>
      <c r="H26" s="11">
        <v>0.13600000000000001</v>
      </c>
      <c r="J26">
        <f t="shared" si="1"/>
        <v>1.1401934454954308</v>
      </c>
    </row>
    <row r="27" spans="3:10" ht="114.75" x14ac:dyDescent="0.25">
      <c r="C27" s="6">
        <v>9</v>
      </c>
      <c r="D27" s="17" t="s">
        <v>66</v>
      </c>
      <c r="E27" s="18" t="s">
        <v>67</v>
      </c>
      <c r="F27" s="10" t="s">
        <v>68</v>
      </c>
      <c r="G27" s="37">
        <v>0.1550663085873786</v>
      </c>
      <c r="H27" s="11">
        <v>0.13600000000000001</v>
      </c>
      <c r="J27">
        <f t="shared" si="1"/>
        <v>1.1401934454954308</v>
      </c>
    </row>
    <row r="28" spans="3:10" ht="63.75" x14ac:dyDescent="0.25">
      <c r="C28" s="6">
        <v>10</v>
      </c>
      <c r="D28" s="19" t="s">
        <v>69</v>
      </c>
      <c r="E28" s="20" t="s">
        <v>70</v>
      </c>
      <c r="F28" s="10" t="s">
        <v>71</v>
      </c>
      <c r="G28" s="38">
        <v>0.1550663085873786</v>
      </c>
      <c r="H28" s="11">
        <v>0.13600000000000001</v>
      </c>
      <c r="J28">
        <f t="shared" si="1"/>
        <v>1.1401934454954308</v>
      </c>
    </row>
    <row r="29" spans="3:10" ht="51" x14ac:dyDescent="0.25">
      <c r="C29" s="6">
        <v>11</v>
      </c>
      <c r="D29" s="22" t="s">
        <v>72</v>
      </c>
      <c r="E29" s="22" t="s">
        <v>73</v>
      </c>
      <c r="F29" s="23" t="s">
        <v>74</v>
      </c>
      <c r="G29" s="38">
        <v>7.2289123058033797E-2</v>
      </c>
      <c r="H29" s="11"/>
    </row>
    <row r="30" spans="3:10" ht="48" customHeight="1" x14ac:dyDescent="0.25">
      <c r="C30" s="6">
        <v>12</v>
      </c>
      <c r="D30" s="24" t="s">
        <v>75</v>
      </c>
      <c r="E30" s="25" t="s">
        <v>76</v>
      </c>
      <c r="F30" s="10" t="s">
        <v>77</v>
      </c>
      <c r="G30" s="39">
        <v>0.1550663085873786</v>
      </c>
      <c r="H30" s="11"/>
      <c r="I30" s="21"/>
    </row>
    <row r="31" spans="3:10" ht="48" customHeight="1" x14ac:dyDescent="0.25">
      <c r="C31" s="6">
        <v>13</v>
      </c>
      <c r="D31" s="17" t="s">
        <v>78</v>
      </c>
      <c r="E31" s="18" t="s">
        <v>79</v>
      </c>
      <c r="F31" s="10" t="s">
        <v>80</v>
      </c>
      <c r="G31" s="38">
        <v>0.26475768060147759</v>
      </c>
      <c r="H31" s="11"/>
      <c r="I31" s="21"/>
    </row>
    <row r="32" spans="3:10" ht="51" x14ac:dyDescent="0.25">
      <c r="C32" s="6">
        <v>14</v>
      </c>
      <c r="D32" s="17" t="s">
        <v>81</v>
      </c>
      <c r="E32" s="18" t="s">
        <v>82</v>
      </c>
      <c r="F32" s="10" t="s">
        <v>83</v>
      </c>
      <c r="G32" s="37">
        <v>0.2501754603509207</v>
      </c>
      <c r="H32" s="11">
        <v>9.8500000000000004E-2</v>
      </c>
      <c r="J32">
        <f t="shared" si="1"/>
        <v>2.5398523893494485</v>
      </c>
    </row>
    <row r="33" spans="3:10" ht="48" customHeight="1" x14ac:dyDescent="0.25">
      <c r="C33" s="6">
        <v>15</v>
      </c>
      <c r="D33" s="17" t="s">
        <v>84</v>
      </c>
      <c r="E33" s="18" t="s">
        <v>85</v>
      </c>
      <c r="F33" s="10" t="s">
        <v>86</v>
      </c>
      <c r="G33" s="37">
        <v>7.2289123058033797E-2</v>
      </c>
      <c r="H33" s="11">
        <v>1.4999999999999999E-2</v>
      </c>
      <c r="J33">
        <f t="shared" si="1"/>
        <v>4.8192748705355868</v>
      </c>
    </row>
    <row r="34" spans="3:10" ht="48" customHeight="1" x14ac:dyDescent="0.25">
      <c r="C34" s="6">
        <v>16</v>
      </c>
      <c r="D34" s="17" t="s">
        <v>87</v>
      </c>
      <c r="E34" s="18" t="s">
        <v>88</v>
      </c>
      <c r="F34" s="10" t="s">
        <v>89</v>
      </c>
      <c r="G34" s="37">
        <v>7.2289123058033797E-2</v>
      </c>
      <c r="H34" s="11"/>
    </row>
    <row r="35" spans="3:10" ht="48" customHeight="1" x14ac:dyDescent="0.25">
      <c r="C35" s="6">
        <v>17</v>
      </c>
      <c r="D35" s="17" t="s">
        <v>90</v>
      </c>
      <c r="E35" s="18" t="s">
        <v>91</v>
      </c>
      <c r="F35" s="10" t="s">
        <v>92</v>
      </c>
      <c r="G35" s="37">
        <v>7.2289123058033797E-2</v>
      </c>
      <c r="H35" s="11"/>
    </row>
    <row r="36" spans="3:10" ht="48" customHeight="1" x14ac:dyDescent="0.25">
      <c r="C36" s="6">
        <v>18</v>
      </c>
      <c r="D36" s="19" t="s">
        <v>93</v>
      </c>
      <c r="E36" s="18" t="s">
        <v>94</v>
      </c>
      <c r="F36" s="26" t="s">
        <v>95</v>
      </c>
      <c r="G36" s="37">
        <v>7.2289123058033797E-2</v>
      </c>
      <c r="H36" s="11"/>
    </row>
    <row r="37" spans="3:10" ht="48" customHeight="1" x14ac:dyDescent="0.25">
      <c r="C37" s="6">
        <v>19</v>
      </c>
      <c r="D37" s="22" t="s">
        <v>96</v>
      </c>
      <c r="E37" s="18" t="s">
        <v>97</v>
      </c>
      <c r="F37" s="10" t="s">
        <v>98</v>
      </c>
      <c r="G37" s="37">
        <v>7.2289123058033797E-2</v>
      </c>
      <c r="H37" s="11"/>
    </row>
    <row r="38" spans="3:10" ht="48" customHeight="1" x14ac:dyDescent="0.25">
      <c r="C38" s="6">
        <v>20</v>
      </c>
      <c r="D38" s="22" t="s">
        <v>99</v>
      </c>
      <c r="E38" s="18" t="s">
        <v>100</v>
      </c>
      <c r="F38" s="10" t="s">
        <v>101</v>
      </c>
      <c r="G38" s="37">
        <v>7.2289123058033797E-2</v>
      </c>
      <c r="H38" s="11"/>
    </row>
    <row r="39" spans="3:10" ht="48" customHeight="1" x14ac:dyDescent="0.25">
      <c r="C39" s="6">
        <v>21</v>
      </c>
      <c r="D39" s="22" t="s">
        <v>102</v>
      </c>
      <c r="E39" s="18" t="s">
        <v>103</v>
      </c>
      <c r="F39" s="10" t="s">
        <v>104</v>
      </c>
      <c r="G39" s="37">
        <v>7.2289123058033797E-2</v>
      </c>
      <c r="H39" s="11"/>
    </row>
    <row r="40" spans="3:10" ht="48" customHeight="1" x14ac:dyDescent="0.25">
      <c r="C40" s="6">
        <v>22</v>
      </c>
      <c r="D40" s="22" t="s">
        <v>105</v>
      </c>
      <c r="E40" s="18" t="s">
        <v>106</v>
      </c>
      <c r="F40" s="10" t="s">
        <v>107</v>
      </c>
      <c r="G40" s="37">
        <v>2.8106551111573022E-2</v>
      </c>
      <c r="H40" s="11">
        <v>1.4999999999999999E-2</v>
      </c>
      <c r="J40">
        <f t="shared" si="1"/>
        <v>1.8737700741048682</v>
      </c>
    </row>
    <row r="41" spans="3:10" s="21" customFormat="1" ht="63.75" x14ac:dyDescent="0.25">
      <c r="C41" s="6">
        <v>23</v>
      </c>
      <c r="D41" s="27" t="s">
        <v>108</v>
      </c>
      <c r="E41" s="18" t="s">
        <v>109</v>
      </c>
      <c r="F41" s="10" t="s">
        <v>110</v>
      </c>
      <c r="G41" s="38">
        <v>0.19762014593780852</v>
      </c>
      <c r="H41" s="28"/>
      <c r="J41"/>
    </row>
    <row r="42" spans="3:10" s="21" customFormat="1" ht="89.25" x14ac:dyDescent="0.25">
      <c r="C42" s="6">
        <v>24</v>
      </c>
      <c r="D42" s="22" t="s">
        <v>111</v>
      </c>
      <c r="E42" s="18" t="s">
        <v>112</v>
      </c>
      <c r="F42" s="10" t="s">
        <v>113</v>
      </c>
      <c r="G42" s="38">
        <v>0.15434200347598487</v>
      </c>
      <c r="H42" s="28">
        <v>0.159</v>
      </c>
      <c r="J42">
        <f t="shared" si="1"/>
        <v>0.97070442437726334</v>
      </c>
    </row>
    <row r="43" spans="3:10" s="21" customFormat="1" ht="76.5" x14ac:dyDescent="0.25">
      <c r="C43" s="6">
        <v>25</v>
      </c>
      <c r="D43" s="27" t="s">
        <v>114</v>
      </c>
      <c r="E43" s="18" t="s">
        <v>115</v>
      </c>
      <c r="F43" s="10" t="s">
        <v>116</v>
      </c>
      <c r="G43" s="38">
        <v>0.17782952706102148</v>
      </c>
      <c r="H43" s="28"/>
      <c r="J43"/>
    </row>
    <row r="44" spans="3:10" s="21" customFormat="1" ht="38.25" x14ac:dyDescent="0.25">
      <c r="C44" s="6">
        <v>26</v>
      </c>
      <c r="D44" s="27" t="s">
        <v>117</v>
      </c>
      <c r="E44" s="18" t="s">
        <v>118</v>
      </c>
      <c r="F44" s="10" t="s">
        <v>119</v>
      </c>
      <c r="G44" s="38">
        <v>0.18983401069338293</v>
      </c>
      <c r="H44" s="28">
        <v>0.159</v>
      </c>
      <c r="J44">
        <f t="shared" si="1"/>
        <v>1.1939245955558675</v>
      </c>
    </row>
    <row r="45" spans="3:10" s="21" customFormat="1" ht="51" customHeight="1" x14ac:dyDescent="0.25">
      <c r="C45" s="6">
        <v>27</v>
      </c>
      <c r="D45" s="7" t="s">
        <v>120</v>
      </c>
      <c r="E45" s="18" t="s">
        <v>121</v>
      </c>
      <c r="F45" s="10" t="s">
        <v>122</v>
      </c>
      <c r="G45" s="38">
        <v>0.26815044204010585</v>
      </c>
      <c r="H45" s="13">
        <v>9.8500000000000004E-2</v>
      </c>
      <c r="J45">
        <f t="shared" si="1"/>
        <v>2.7223395130975212</v>
      </c>
    </row>
    <row r="46" spans="3:10" ht="51" x14ac:dyDescent="0.25">
      <c r="C46" s="6">
        <v>28</v>
      </c>
      <c r="D46" s="22" t="s">
        <v>123</v>
      </c>
      <c r="E46" s="18" t="s">
        <v>124</v>
      </c>
      <c r="F46" s="10" t="s">
        <v>125</v>
      </c>
      <c r="G46" s="37">
        <v>0.19800000000000001</v>
      </c>
      <c r="H46" s="28"/>
      <c r="I46" s="21"/>
    </row>
    <row r="47" spans="3:10" ht="76.5" x14ac:dyDescent="0.25">
      <c r="C47" s="6">
        <v>29</v>
      </c>
      <c r="D47" s="22" t="s">
        <v>126</v>
      </c>
      <c r="E47" s="17" t="s">
        <v>127</v>
      </c>
      <c r="F47" s="10" t="s">
        <v>128</v>
      </c>
      <c r="G47" s="37">
        <v>0.19800000000000001</v>
      </c>
      <c r="H47" s="28"/>
      <c r="I47" s="21"/>
    </row>
    <row r="48" spans="3:10" ht="76.5" x14ac:dyDescent="0.25">
      <c r="C48" s="6">
        <v>30</v>
      </c>
      <c r="D48" s="22" t="s">
        <v>129</v>
      </c>
      <c r="E48" s="17" t="s">
        <v>130</v>
      </c>
      <c r="F48" s="29" t="s">
        <v>131</v>
      </c>
      <c r="G48" s="37">
        <v>1.2280272018462841E-2</v>
      </c>
      <c r="H48" s="28"/>
      <c r="I48" s="21"/>
    </row>
    <row r="49" spans="3:10" ht="51" x14ac:dyDescent="0.25">
      <c r="C49" s="6">
        <v>31</v>
      </c>
      <c r="D49" s="7" t="s">
        <v>132</v>
      </c>
      <c r="E49" s="17" t="s">
        <v>133</v>
      </c>
      <c r="F49" s="10" t="s">
        <v>134</v>
      </c>
      <c r="G49" s="37">
        <v>0.1726433590078589</v>
      </c>
      <c r="H49" s="28">
        <v>0.14499999999999999</v>
      </c>
      <c r="J49">
        <f t="shared" si="1"/>
        <v>1.1906438552266132</v>
      </c>
    </row>
    <row r="50" spans="3:10" ht="38.25" x14ac:dyDescent="0.25">
      <c r="C50" s="6">
        <v>32</v>
      </c>
      <c r="D50" s="7" t="s">
        <v>135</v>
      </c>
      <c r="E50" s="17" t="s">
        <v>136</v>
      </c>
      <c r="F50" s="10" t="s">
        <v>137</v>
      </c>
      <c r="G50" s="38">
        <v>0.1726433590078589</v>
      </c>
      <c r="H50" s="28">
        <v>0.14499999999999999</v>
      </c>
      <c r="I50" s="21"/>
      <c r="J50">
        <f t="shared" si="1"/>
        <v>1.1906438552266132</v>
      </c>
    </row>
    <row r="51" spans="3:10" ht="51" x14ac:dyDescent="0.25">
      <c r="C51" s="6">
        <v>33</v>
      </c>
      <c r="D51" s="22" t="s">
        <v>138</v>
      </c>
      <c r="E51" s="17" t="s">
        <v>139</v>
      </c>
      <c r="F51" s="10" t="s">
        <v>140</v>
      </c>
      <c r="G51" s="38">
        <v>0.1726433590078589</v>
      </c>
      <c r="H51" s="28">
        <v>0.14499999999999999</v>
      </c>
      <c r="I51" s="21"/>
      <c r="J51">
        <f t="shared" si="1"/>
        <v>1.1906438552266132</v>
      </c>
    </row>
    <row r="52" spans="3:10" ht="25.5" x14ac:dyDescent="0.25">
      <c r="C52" s="6">
        <v>34</v>
      </c>
      <c r="D52" s="7" t="s">
        <v>141</v>
      </c>
      <c r="E52" s="17" t="s">
        <v>142</v>
      </c>
      <c r="F52" s="10" t="s">
        <v>143</v>
      </c>
      <c r="G52" s="37">
        <v>0.1726433590078589</v>
      </c>
      <c r="H52" s="28">
        <v>0.14499999999999999</v>
      </c>
      <c r="J52">
        <f t="shared" si="1"/>
        <v>1.1906438552266132</v>
      </c>
    </row>
    <row r="53" spans="3:10" ht="38.25" x14ac:dyDescent="0.25">
      <c r="C53" s="6">
        <v>35</v>
      </c>
      <c r="D53" s="7" t="s">
        <v>144</v>
      </c>
      <c r="E53" s="17" t="s">
        <v>145</v>
      </c>
      <c r="F53" s="10" t="s">
        <v>146</v>
      </c>
      <c r="G53" s="37">
        <v>0.1726433590078589</v>
      </c>
      <c r="H53" s="28">
        <v>0.14499999999999999</v>
      </c>
      <c r="J53">
        <f t="shared" si="1"/>
        <v>1.1906438552266132</v>
      </c>
    </row>
    <row r="54" spans="3:10" ht="32.450000000000003" customHeight="1" x14ac:dyDescent="0.25">
      <c r="C54" s="6">
        <v>36</v>
      </c>
      <c r="D54" s="7" t="s">
        <v>147</v>
      </c>
      <c r="E54" s="18" t="s">
        <v>148</v>
      </c>
      <c r="F54" s="10" t="s">
        <v>149</v>
      </c>
      <c r="G54" s="37">
        <v>0.1726433590078589</v>
      </c>
      <c r="H54" s="28">
        <v>0.14499999999999999</v>
      </c>
      <c r="J54">
        <f t="shared" si="1"/>
        <v>1.1906438552266132</v>
      </c>
    </row>
    <row r="55" spans="3:10" ht="38.25" x14ac:dyDescent="0.25">
      <c r="C55" s="6">
        <v>37</v>
      </c>
      <c r="D55" s="30" t="s">
        <v>150</v>
      </c>
      <c r="E55" s="18" t="s">
        <v>151</v>
      </c>
      <c r="F55" s="10" t="s">
        <v>152</v>
      </c>
      <c r="G55" s="37">
        <v>0.13672016047548805</v>
      </c>
      <c r="H55" s="28">
        <v>0.13600000000000001</v>
      </c>
      <c r="J55">
        <f t="shared" si="1"/>
        <v>1.0052952976138827</v>
      </c>
    </row>
    <row r="56" spans="3:10" ht="51.6" customHeight="1" x14ac:dyDescent="0.25">
      <c r="C56" s="6">
        <v>38</v>
      </c>
      <c r="D56" s="31" t="s">
        <v>153</v>
      </c>
      <c r="E56" s="18" t="s">
        <v>154</v>
      </c>
      <c r="F56" s="23" t="s">
        <v>155</v>
      </c>
      <c r="G56" s="37">
        <v>0.02</v>
      </c>
      <c r="H56" s="28">
        <v>0.02</v>
      </c>
      <c r="J56">
        <f t="shared" si="1"/>
        <v>1</v>
      </c>
    </row>
    <row r="57" spans="3:10" ht="127.5" x14ac:dyDescent="0.25">
      <c r="C57" s="6">
        <v>39</v>
      </c>
      <c r="D57" s="31" t="s">
        <v>156</v>
      </c>
      <c r="E57" s="18" t="s">
        <v>157</v>
      </c>
      <c r="F57" s="23" t="s">
        <v>158</v>
      </c>
      <c r="G57" s="37">
        <v>0.13672016047548805</v>
      </c>
      <c r="H57" s="13">
        <v>1.3599999999999999E-2</v>
      </c>
      <c r="J57">
        <f t="shared" si="1"/>
        <v>10.052952976138828</v>
      </c>
    </row>
    <row r="58" spans="3:10" ht="76.5" x14ac:dyDescent="0.25">
      <c r="C58" s="6">
        <v>40</v>
      </c>
      <c r="D58" s="32" t="s">
        <v>159</v>
      </c>
      <c r="E58" s="18" t="s">
        <v>160</v>
      </c>
      <c r="F58" s="10" t="s">
        <v>161</v>
      </c>
      <c r="G58" s="38">
        <v>7.6750207723782535E-2</v>
      </c>
      <c r="H58" s="13">
        <v>1.3599999999999999E-2</v>
      </c>
      <c r="J58">
        <f t="shared" si="1"/>
        <v>5.6433976267487163</v>
      </c>
    </row>
    <row r="59" spans="3:10" s="33" customFormat="1" ht="90" customHeight="1" x14ac:dyDescent="0.25">
      <c r="C59" s="6">
        <v>41</v>
      </c>
      <c r="D59" s="15" t="s">
        <v>162</v>
      </c>
      <c r="E59" s="18" t="s">
        <v>163</v>
      </c>
      <c r="F59" s="16" t="s">
        <v>164</v>
      </c>
      <c r="G59" s="39">
        <v>0.1550663085873786</v>
      </c>
      <c r="H59" s="13">
        <v>1.4E-2</v>
      </c>
      <c r="I59" s="42"/>
      <c r="J59">
        <f t="shared" si="1"/>
        <v>11.076164899098471</v>
      </c>
    </row>
    <row r="60" spans="3:10" ht="96.6" customHeight="1" x14ac:dyDescent="0.25">
      <c r="C60" s="6">
        <v>42</v>
      </c>
      <c r="D60" s="7" t="s">
        <v>165</v>
      </c>
      <c r="E60" s="18" t="s">
        <v>166</v>
      </c>
      <c r="F60" s="10" t="s">
        <v>167</v>
      </c>
      <c r="G60" s="38">
        <v>0.13672016047548805</v>
      </c>
      <c r="H60" s="13">
        <v>1.3599999999999999E-2</v>
      </c>
      <c r="J60">
        <f t="shared" si="1"/>
        <v>10.052952976138828</v>
      </c>
    </row>
    <row r="61" spans="3:10" ht="52.15" customHeight="1" x14ac:dyDescent="0.25">
      <c r="C61" s="6">
        <v>43</v>
      </c>
      <c r="D61" s="7" t="s">
        <v>168</v>
      </c>
      <c r="E61" s="18" t="s">
        <v>169</v>
      </c>
      <c r="F61" s="10" t="s">
        <v>170</v>
      </c>
      <c r="G61" s="38">
        <v>0.13672016047548805</v>
      </c>
      <c r="H61" s="13">
        <v>1.3599999999999999E-2</v>
      </c>
      <c r="J61">
        <f t="shared" si="1"/>
        <v>10.052952976138828</v>
      </c>
    </row>
    <row r="62" spans="3:10" ht="63.75" x14ac:dyDescent="0.25">
      <c r="C62" s="6">
        <v>44</v>
      </c>
      <c r="D62" s="30" t="s">
        <v>171</v>
      </c>
      <c r="E62" s="18" t="s">
        <v>172</v>
      </c>
      <c r="F62" s="26" t="s">
        <v>173</v>
      </c>
      <c r="G62" s="38">
        <v>3.8419111289094893E-2</v>
      </c>
      <c r="H62" s="28">
        <v>1.4999999999999999E-2</v>
      </c>
      <c r="J62">
        <f t="shared" si="1"/>
        <v>2.5612740859396594</v>
      </c>
    </row>
    <row r="63" spans="3:10" ht="51" x14ac:dyDescent="0.25">
      <c r="C63" s="6">
        <v>45</v>
      </c>
      <c r="D63" s="22" t="s">
        <v>174</v>
      </c>
      <c r="E63" s="18" t="s">
        <v>175</v>
      </c>
      <c r="F63" s="10" t="s">
        <v>176</v>
      </c>
      <c r="G63" s="38">
        <v>3.8419111289094893E-2</v>
      </c>
      <c r="H63" s="28">
        <v>1.4500000000000001E-2</v>
      </c>
      <c r="J63">
        <f t="shared" si="1"/>
        <v>2.6495938820065441</v>
      </c>
    </row>
    <row r="64" spans="3:10" ht="52.15" customHeight="1" x14ac:dyDescent="0.25">
      <c r="C64" s="6">
        <v>46</v>
      </c>
      <c r="D64" s="7" t="s">
        <v>177</v>
      </c>
      <c r="E64" s="18" t="s">
        <v>178</v>
      </c>
      <c r="F64" s="10" t="s">
        <v>179</v>
      </c>
      <c r="G64" s="38">
        <v>3.8419111289094893E-2</v>
      </c>
      <c r="H64" s="28">
        <v>1.4500000000000001E-2</v>
      </c>
      <c r="J64">
        <f t="shared" si="1"/>
        <v>2.6495938820065441</v>
      </c>
    </row>
    <row r="65" spans="3:13" ht="127.5" x14ac:dyDescent="0.25">
      <c r="C65" s="6">
        <v>47</v>
      </c>
      <c r="D65" s="22" t="s">
        <v>180</v>
      </c>
      <c r="E65" s="18" t="s">
        <v>181</v>
      </c>
      <c r="F65" s="10" t="s">
        <v>182</v>
      </c>
      <c r="G65" s="37">
        <v>3.8419111289094893E-2</v>
      </c>
      <c r="H65" s="28">
        <v>1.4500000000000001E-2</v>
      </c>
      <c r="J65">
        <f t="shared" si="1"/>
        <v>2.6495938820065441</v>
      </c>
    </row>
    <row r="66" spans="3:13" ht="114.75" x14ac:dyDescent="0.25">
      <c r="C66" s="6">
        <v>48</v>
      </c>
      <c r="D66" s="7" t="s">
        <v>183</v>
      </c>
      <c r="E66" s="18" t="s">
        <v>184</v>
      </c>
      <c r="F66" s="10" t="s">
        <v>185</v>
      </c>
      <c r="G66" s="37">
        <v>7.0000000000000001E-3</v>
      </c>
      <c r="H66" s="34"/>
    </row>
    <row r="67" spans="3:13" ht="52.15" customHeight="1" x14ac:dyDescent="0.25">
      <c r="C67" s="6">
        <v>49</v>
      </c>
      <c r="D67" s="35" t="s">
        <v>186</v>
      </c>
      <c r="E67" s="18" t="s">
        <v>187</v>
      </c>
      <c r="F67" s="10" t="s">
        <v>188</v>
      </c>
      <c r="G67" s="37">
        <v>7.0000000000000001E-3</v>
      </c>
      <c r="H67" s="34"/>
    </row>
    <row r="68" spans="3:13" ht="52.15" customHeight="1" x14ac:dyDescent="0.25">
      <c r="C68" s="6">
        <v>50</v>
      </c>
      <c r="D68" s="22" t="s">
        <v>189</v>
      </c>
      <c r="E68" s="18" t="s">
        <v>190</v>
      </c>
      <c r="F68" s="10" t="s">
        <v>191</v>
      </c>
      <c r="G68" s="37">
        <v>1.4999999999999999E-2</v>
      </c>
      <c r="H68" s="34"/>
    </row>
    <row r="69" spans="3:13" ht="52.15" customHeight="1" x14ac:dyDescent="0.25">
      <c r="C69" s="6">
        <v>51</v>
      </c>
      <c r="D69" s="22" t="s">
        <v>192</v>
      </c>
      <c r="E69" s="18" t="s">
        <v>193</v>
      </c>
      <c r="F69" s="10" t="s">
        <v>194</v>
      </c>
      <c r="G69" s="37">
        <v>3.7999999999999999E-2</v>
      </c>
      <c r="H69" s="34"/>
    </row>
    <row r="70" spans="3:13" ht="140.25" x14ac:dyDescent="0.25">
      <c r="C70" s="6">
        <v>52</v>
      </c>
      <c r="D70" s="31" t="s">
        <v>195</v>
      </c>
      <c r="E70" s="18" t="s">
        <v>196</v>
      </c>
      <c r="F70" s="10" t="s">
        <v>197</v>
      </c>
      <c r="G70" s="37">
        <v>3.8419111289094893E-2</v>
      </c>
      <c r="H70" s="34"/>
    </row>
    <row r="71" spans="3:13" ht="89.25" x14ac:dyDescent="0.25">
      <c r="C71" s="6">
        <v>53</v>
      </c>
      <c r="D71" s="31" t="s">
        <v>198</v>
      </c>
      <c r="E71" s="18" t="s">
        <v>199</v>
      </c>
      <c r="F71" s="10" t="s">
        <v>200</v>
      </c>
      <c r="G71" s="37">
        <v>3.8419111289094893E-2</v>
      </c>
      <c r="H71" s="34"/>
    </row>
    <row r="72" spans="3:13" ht="59.25" customHeight="1" x14ac:dyDescent="0.25">
      <c r="C72" s="6">
        <v>54</v>
      </c>
      <c r="D72" s="7" t="s">
        <v>201</v>
      </c>
      <c r="E72" s="18" t="s">
        <v>202</v>
      </c>
      <c r="F72" s="10" t="s">
        <v>203</v>
      </c>
      <c r="G72" s="40">
        <v>3.5000000000000003E-2</v>
      </c>
      <c r="H72" s="28"/>
    </row>
    <row r="73" spans="3:13" ht="114.75" x14ac:dyDescent="0.25">
      <c r="C73" s="6">
        <v>55</v>
      </c>
      <c r="D73" s="7" t="s">
        <v>204</v>
      </c>
      <c r="E73" s="18" t="s">
        <v>205</v>
      </c>
      <c r="F73" s="10" t="s">
        <v>206</v>
      </c>
      <c r="G73" s="41">
        <v>3.5000000000000003E-2</v>
      </c>
      <c r="H73" s="28"/>
    </row>
    <row r="74" spans="3:13" ht="89.25" x14ac:dyDescent="0.25">
      <c r="C74" s="6">
        <v>56</v>
      </c>
      <c r="D74" s="7" t="s">
        <v>207</v>
      </c>
      <c r="E74" s="18" t="s">
        <v>208</v>
      </c>
      <c r="F74" s="10" t="s">
        <v>209</v>
      </c>
      <c r="G74" s="37">
        <v>6.7511395797364947E-3</v>
      </c>
      <c r="H74" s="13"/>
    </row>
    <row r="75" spans="3:13" ht="63.75" x14ac:dyDescent="0.25">
      <c r="C75" s="6">
        <v>57</v>
      </c>
      <c r="D75" s="7" t="s">
        <v>34</v>
      </c>
      <c r="E75" s="18" t="s">
        <v>35</v>
      </c>
      <c r="F75" s="10" t="s">
        <v>36</v>
      </c>
      <c r="G75" s="37">
        <v>6.7511395797364947E-3</v>
      </c>
      <c r="H75" s="13">
        <v>6.0000000000000001E-3</v>
      </c>
      <c r="J75">
        <f t="shared" si="1"/>
        <v>1.1251899299560824</v>
      </c>
    </row>
    <row r="76" spans="3:13" ht="63.75" x14ac:dyDescent="0.25">
      <c r="C76" s="6">
        <v>58</v>
      </c>
      <c r="D76" s="7" t="s">
        <v>38</v>
      </c>
      <c r="E76" s="18" t="s">
        <v>39</v>
      </c>
      <c r="F76" s="10" t="s">
        <v>40</v>
      </c>
      <c r="G76" s="37">
        <v>6.7511395797364947E-3</v>
      </c>
      <c r="H76" s="13">
        <v>6.0000000000000001E-3</v>
      </c>
      <c r="J76">
        <f t="shared" si="1"/>
        <v>1.1251899299560824</v>
      </c>
    </row>
    <row r="77" spans="3:13" ht="102" x14ac:dyDescent="0.25">
      <c r="C77" s="6">
        <v>59</v>
      </c>
      <c r="D77" s="7" t="s">
        <v>210</v>
      </c>
      <c r="E77" s="18" t="s">
        <v>211</v>
      </c>
      <c r="F77" s="10" t="s">
        <v>212</v>
      </c>
      <c r="G77" s="37">
        <v>2.2525110543318249E-2</v>
      </c>
      <c r="M77">
        <f>SUM(K7:K76)</f>
        <v>0</v>
      </c>
    </row>
    <row r="78" spans="3:13" ht="30" customHeight="1" x14ac:dyDescent="0.25">
      <c r="C78" s="8"/>
      <c r="D78" s="44" t="s">
        <v>228</v>
      </c>
      <c r="E78" s="45"/>
      <c r="F78" s="45"/>
      <c r="G78" s="37"/>
    </row>
    <row r="79" spans="3:13" ht="102" x14ac:dyDescent="0.25">
      <c r="C79" s="6">
        <v>1</v>
      </c>
      <c r="D79" s="7" t="s">
        <v>213</v>
      </c>
      <c r="E79" s="18" t="s">
        <v>214</v>
      </c>
      <c r="F79" s="10" t="s">
        <v>215</v>
      </c>
      <c r="G79" s="37">
        <v>1.648269769815687E-2</v>
      </c>
    </row>
    <row r="80" spans="3:13" ht="51" x14ac:dyDescent="0.25">
      <c r="C80" s="6">
        <v>2</v>
      </c>
      <c r="D80" s="7" t="s">
        <v>216</v>
      </c>
      <c r="E80" s="18" t="s">
        <v>217</v>
      </c>
      <c r="F80" s="10" t="s">
        <v>218</v>
      </c>
      <c r="G80" s="37">
        <v>1.648269769815687E-2</v>
      </c>
    </row>
    <row r="81" spans="3:7" ht="76.5" x14ac:dyDescent="0.25">
      <c r="C81" s="6">
        <v>3</v>
      </c>
      <c r="D81" s="7" t="s">
        <v>219</v>
      </c>
      <c r="E81" s="18" t="s">
        <v>220</v>
      </c>
      <c r="F81" s="10" t="s">
        <v>221</v>
      </c>
      <c r="G81" s="38">
        <v>1.648269769815687E-2</v>
      </c>
    </row>
    <row r="82" spans="3:7" ht="43.15" customHeight="1" x14ac:dyDescent="0.25">
      <c r="C82" s="6">
        <v>4</v>
      </c>
      <c r="D82" s="7" t="s">
        <v>222</v>
      </c>
      <c r="E82" s="18" t="s">
        <v>223</v>
      </c>
      <c r="F82" s="10" t="s">
        <v>224</v>
      </c>
      <c r="G82" s="38">
        <v>0.15434200347598487</v>
      </c>
    </row>
  </sheetData>
  <mergeCells count="3">
    <mergeCell ref="D6:G6"/>
    <mergeCell ref="D18:F18"/>
    <mergeCell ref="D78:F78"/>
  </mergeCells>
  <hyperlinks>
    <hyperlink ref="E31" location="P317" display="P317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приказ ВРИ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Настройщик</dc:creator>
  <cp:lastModifiedBy>Елена</cp:lastModifiedBy>
  <cp:lastPrinted>2024-02-21T08:08:42Z</cp:lastPrinted>
  <dcterms:created xsi:type="dcterms:W3CDTF">2024-01-30T04:23:51Z</dcterms:created>
  <dcterms:modified xsi:type="dcterms:W3CDTF">2024-02-26T03:37:56Z</dcterms:modified>
</cp:coreProperties>
</file>